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heckCompatibility="1" defaultThemeVersion="164011"/>
  <bookViews>
    <workbookView xWindow="0" yWindow="0" windowWidth="20490" windowHeight="762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M20" i="1"/>
  <c r="O20" i="1" l="1"/>
  <c r="N20" i="1"/>
  <c r="L20" i="1"/>
  <c r="K20" i="1"/>
  <c r="J20" i="1"/>
  <c r="I20" i="1"/>
  <c r="H20" i="1"/>
  <c r="G20" i="1"/>
  <c r="F20" i="1"/>
  <c r="E20" i="1"/>
  <c r="D20" i="1"/>
  <c r="O16" i="1"/>
  <c r="N16" i="1"/>
  <c r="L16" i="1"/>
  <c r="K16" i="1"/>
  <c r="J16" i="1"/>
  <c r="I16" i="1"/>
  <c r="H16" i="1"/>
  <c r="G16" i="1"/>
  <c r="F16" i="1"/>
  <c r="E16" i="1"/>
  <c r="D16" i="1"/>
  <c r="O8" i="1"/>
  <c r="N8" i="1"/>
  <c r="M8" i="1"/>
  <c r="L8" i="1"/>
  <c r="K8" i="1"/>
  <c r="J8" i="1"/>
  <c r="I8" i="1"/>
  <c r="H8" i="1"/>
  <c r="G8" i="1"/>
  <c r="F8" i="1"/>
  <c r="D10" i="1" l="1"/>
  <c r="D21" i="1" s="1"/>
  <c r="E10" i="1"/>
  <c r="E21" i="1" s="1"/>
  <c r="F10" i="1"/>
  <c r="F21" i="1" s="1"/>
  <c r="G10" i="1"/>
  <c r="G21" i="1" s="1"/>
  <c r="H10" i="1"/>
  <c r="H21" i="1" s="1"/>
  <c r="I10" i="1"/>
  <c r="I21" i="1" s="1"/>
  <c r="J10" i="1"/>
  <c r="J21" i="1" s="1"/>
  <c r="K10" i="1"/>
  <c r="K21" i="1" s="1"/>
  <c r="L10" i="1"/>
  <c r="L21" i="1" s="1"/>
  <c r="M10" i="1"/>
  <c r="M21" i="1" s="1"/>
  <c r="N10" i="1"/>
  <c r="N21" i="1" s="1"/>
  <c r="O10" i="1"/>
  <c r="O21" i="1" s="1"/>
</calcChain>
</file>

<file path=xl/sharedStrings.xml><?xml version="1.0" encoding="utf-8"?>
<sst xmlns="http://schemas.openxmlformats.org/spreadsheetml/2006/main" count="52" uniqueCount="39">
  <si>
    <t>Завтрак</t>
  </si>
  <si>
    <t>Итого за прием</t>
  </si>
  <si>
    <t>2-ой завтрак</t>
  </si>
  <si>
    <t>Обед</t>
  </si>
  <si>
    <t>Хлеб пшеничный</t>
  </si>
  <si>
    <t>Прием пищи</t>
  </si>
  <si>
    <t>Наименование блюда</t>
  </si>
  <si>
    <t>№ рецептуры</t>
  </si>
  <si>
    <t>Выход блюда, г</t>
  </si>
  <si>
    <t>Пищевые вещества (г)</t>
  </si>
  <si>
    <t>Энергетическая ценность, ккал</t>
  </si>
  <si>
    <t>Витамин С</t>
  </si>
  <si>
    <t>Б</t>
  </si>
  <si>
    <t>Ж</t>
  </si>
  <si>
    <t>У</t>
  </si>
  <si>
    <t>1,5-3 лет</t>
  </si>
  <si>
    <t>3-7 лет</t>
  </si>
  <si>
    <t>Итого за день</t>
  </si>
  <si>
    <t xml:space="preserve">Полднк </t>
  </si>
  <si>
    <t>38.32</t>
  </si>
  <si>
    <t xml:space="preserve">Чай </t>
  </si>
  <si>
    <t>27\10</t>
  </si>
  <si>
    <t xml:space="preserve">Кофейный напиток с молоком </t>
  </si>
  <si>
    <t>13\10</t>
  </si>
  <si>
    <t>Дата 28.10.2026г.</t>
  </si>
  <si>
    <t xml:space="preserve">Омлет запеченый или паровой </t>
  </si>
  <si>
    <t>2\6</t>
  </si>
  <si>
    <t xml:space="preserve">Фрукты </t>
  </si>
  <si>
    <t xml:space="preserve">Батон с маслом сливочным и сыром </t>
  </si>
  <si>
    <t>25/5\5</t>
  </si>
  <si>
    <t>25/6\6</t>
  </si>
  <si>
    <t xml:space="preserve">Щи из свежей капусты со сметаной </t>
  </si>
  <si>
    <t>6\2</t>
  </si>
  <si>
    <t xml:space="preserve">Напиток из шиповника </t>
  </si>
  <si>
    <t>20\10</t>
  </si>
  <si>
    <t xml:space="preserve">Рагу из отварного мяса свинины </t>
  </si>
  <si>
    <t>6\8</t>
  </si>
  <si>
    <t xml:space="preserve">Ватрушка со сметаной </t>
  </si>
  <si>
    <t>6\12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</si>
</sst>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0"/>
      <name val="Arial"/>
      <family val="2"/>
      <charset val="204"/>
    </font>
    <font>
      <sz val="8"/>
      <color theme="1"/>
      <name val="Liberation Serif"/>
      <family val="1"/>
      <charset val="204"/>
    </font>
    <font>
      <sz val="8"/>
      <color theme="1"/>
      <name val="Calibri"/>
      <family val="2"/>
      <scheme val="minor"/>
    </font>
    <font>
      <b/>
      <sz val="12"/>
      <color theme="1"/>
      <name val="Liberation Serif"/>
      <family val="1"/>
      <charset val="204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2" fontId="0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/>
    <xf numFmtId="0" fontId="3" fillId="2" borderId="2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top" wrapText="1"/>
    </xf>
    <xf numFmtId="49" fontId="0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M21" sqref="M21"/>
    </sheetView>
  </sheetViews>
  <sheetFormatPr defaultRowHeight="15" x14ac:dyDescent="0.25"/>
  <cols>
    <col min="2" max="2" width="19.85546875" customWidth="1"/>
    <col min="3" max="3" width="8.85546875" customWidth="1"/>
    <col min="4" max="4" width="10.5703125" customWidth="1"/>
    <col min="5" max="5" width="7.7109375" customWidth="1"/>
    <col min="6" max="6" width="9.28515625" customWidth="1"/>
    <col min="7" max="7" width="7.28515625" customWidth="1"/>
    <col min="8" max="8" width="10" customWidth="1"/>
    <col min="9" max="9" width="8.28515625" customWidth="1"/>
    <col min="10" max="10" width="10.7109375" customWidth="1"/>
    <col min="11" max="11" width="8.42578125" customWidth="1"/>
    <col min="12" max="12" width="11.5703125" customWidth="1"/>
    <col min="13" max="13" width="8.140625" customWidth="1"/>
    <col min="14" max="14" width="10" customWidth="1"/>
    <col min="15" max="15" width="7.7109375" customWidth="1"/>
  </cols>
  <sheetData>
    <row r="1" spans="1:15" ht="19.5" thickBot="1" x14ac:dyDescent="0.35">
      <c r="A1" s="51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5.75" customHeight="1" thickBot="1" x14ac:dyDescent="0.3">
      <c r="A2" s="48" t="s">
        <v>5</v>
      </c>
      <c r="B2" s="48" t="s">
        <v>6</v>
      </c>
      <c r="C2" s="48" t="s">
        <v>7</v>
      </c>
      <c r="D2" s="53" t="s">
        <v>8</v>
      </c>
      <c r="E2" s="54"/>
      <c r="F2" s="46" t="s">
        <v>9</v>
      </c>
      <c r="G2" s="57"/>
      <c r="H2" s="57"/>
      <c r="I2" s="57"/>
      <c r="J2" s="57"/>
      <c r="K2" s="47"/>
      <c r="L2" s="53" t="s">
        <v>10</v>
      </c>
      <c r="M2" s="54"/>
      <c r="N2" s="53" t="s">
        <v>11</v>
      </c>
      <c r="O2" s="54"/>
    </row>
    <row r="3" spans="1:15" ht="27" customHeight="1" thickBot="1" x14ac:dyDescent="0.3">
      <c r="A3" s="49"/>
      <c r="B3" s="49"/>
      <c r="C3" s="49"/>
      <c r="D3" s="55"/>
      <c r="E3" s="56"/>
      <c r="F3" s="46" t="s">
        <v>12</v>
      </c>
      <c r="G3" s="47"/>
      <c r="H3" s="46" t="s">
        <v>13</v>
      </c>
      <c r="I3" s="47"/>
      <c r="J3" s="46" t="s">
        <v>14</v>
      </c>
      <c r="K3" s="47"/>
      <c r="L3" s="55"/>
      <c r="M3" s="56"/>
      <c r="N3" s="55"/>
      <c r="O3" s="56"/>
    </row>
    <row r="4" spans="1:15" ht="15.75" thickBot="1" x14ac:dyDescent="0.3">
      <c r="A4" s="50"/>
      <c r="B4" s="50"/>
      <c r="C4" s="50"/>
      <c r="D4" s="1" t="s">
        <v>15</v>
      </c>
      <c r="E4" s="2" t="s">
        <v>16</v>
      </c>
      <c r="F4" s="1" t="s">
        <v>15</v>
      </c>
      <c r="G4" s="2" t="s">
        <v>16</v>
      </c>
      <c r="H4" s="1" t="s">
        <v>15</v>
      </c>
      <c r="I4" s="2" t="s">
        <v>16</v>
      </c>
      <c r="J4" s="1" t="s">
        <v>15</v>
      </c>
      <c r="K4" s="2" t="s">
        <v>16</v>
      </c>
      <c r="L4" s="1" t="s">
        <v>15</v>
      </c>
      <c r="M4" s="2" t="s">
        <v>16</v>
      </c>
      <c r="N4" s="1" t="s">
        <v>15</v>
      </c>
      <c r="O4" s="2" t="s">
        <v>16</v>
      </c>
    </row>
    <row r="5" spans="1:15" ht="90" customHeight="1" x14ac:dyDescent="0.25">
      <c r="A5" s="3" t="s">
        <v>0</v>
      </c>
      <c r="B5" s="23" t="s">
        <v>25</v>
      </c>
      <c r="C5" s="24" t="s">
        <v>26</v>
      </c>
      <c r="D5" s="29">
        <v>100</v>
      </c>
      <c r="E5" s="29">
        <v>130</v>
      </c>
      <c r="F5" s="30">
        <v>9.8000000000000007</v>
      </c>
      <c r="G5" s="30">
        <v>12.74</v>
      </c>
      <c r="H5" s="30">
        <v>10.6</v>
      </c>
      <c r="I5" s="30">
        <v>13.78</v>
      </c>
      <c r="J5" s="30">
        <v>1.7</v>
      </c>
      <c r="K5" s="30">
        <v>2.21</v>
      </c>
      <c r="L5" s="30">
        <v>141</v>
      </c>
      <c r="M5" s="30">
        <v>183.3</v>
      </c>
      <c r="N5" s="30">
        <v>0.15</v>
      </c>
      <c r="O5" s="30">
        <v>0.19</v>
      </c>
    </row>
    <row r="6" spans="1:15" ht="72" customHeight="1" x14ac:dyDescent="0.25">
      <c r="A6" s="7"/>
      <c r="B6" s="23" t="s">
        <v>28</v>
      </c>
      <c r="C6" s="24"/>
      <c r="D6" s="27" t="s">
        <v>29</v>
      </c>
      <c r="E6" s="27" t="s">
        <v>30</v>
      </c>
      <c r="F6" s="30">
        <v>2.8</v>
      </c>
      <c r="G6" s="30">
        <v>2.8</v>
      </c>
      <c r="H6" s="30">
        <v>6.3</v>
      </c>
      <c r="I6" s="30">
        <v>6.3</v>
      </c>
      <c r="J6" s="30">
        <v>9.3000000000000007</v>
      </c>
      <c r="K6" s="30">
        <v>9.3000000000000007</v>
      </c>
      <c r="L6" s="30">
        <v>107.5</v>
      </c>
      <c r="M6" s="30">
        <v>111.4</v>
      </c>
      <c r="N6" s="30">
        <v>0.7</v>
      </c>
      <c r="O6" s="30">
        <v>0.7</v>
      </c>
    </row>
    <row r="7" spans="1:15" ht="48.75" customHeight="1" thickBot="1" x14ac:dyDescent="0.3">
      <c r="A7" s="3"/>
      <c r="B7" s="31" t="s">
        <v>20</v>
      </c>
      <c r="C7" s="9" t="s">
        <v>21</v>
      </c>
      <c r="D7" s="10">
        <v>180</v>
      </c>
      <c r="E7" s="10">
        <v>200</v>
      </c>
      <c r="F7" s="11">
        <v>0.09</v>
      </c>
      <c r="G7" s="11">
        <v>0.1</v>
      </c>
      <c r="H7" s="11">
        <v>0</v>
      </c>
      <c r="I7" s="11">
        <v>0</v>
      </c>
      <c r="J7" s="11">
        <v>8.82</v>
      </c>
      <c r="K7" s="11">
        <v>9.8000000000000007</v>
      </c>
      <c r="L7" s="11">
        <v>34.200000000000003</v>
      </c>
      <c r="M7" s="11">
        <v>38</v>
      </c>
      <c r="N7" s="11">
        <v>0</v>
      </c>
      <c r="O7" s="11">
        <v>0</v>
      </c>
    </row>
    <row r="8" spans="1:15" ht="15.75" thickBot="1" x14ac:dyDescent="0.3">
      <c r="A8" s="12"/>
      <c r="B8" s="13" t="s">
        <v>1</v>
      </c>
      <c r="C8" s="14"/>
      <c r="D8" s="15">
        <v>395</v>
      </c>
      <c r="E8" s="15">
        <v>435</v>
      </c>
      <c r="F8" s="16">
        <f t="shared" ref="F8:O8" si="0">SUM(F5:F7)</f>
        <v>12.690000000000001</v>
      </c>
      <c r="G8" s="16">
        <f t="shared" si="0"/>
        <v>15.639999999999999</v>
      </c>
      <c r="H8" s="16">
        <f t="shared" si="0"/>
        <v>16.899999999999999</v>
      </c>
      <c r="I8" s="16">
        <f t="shared" si="0"/>
        <v>20.079999999999998</v>
      </c>
      <c r="J8" s="16">
        <f t="shared" si="0"/>
        <v>19.82</v>
      </c>
      <c r="K8" s="16">
        <f t="shared" si="0"/>
        <v>21.310000000000002</v>
      </c>
      <c r="L8" s="16">
        <f t="shared" si="0"/>
        <v>282.7</v>
      </c>
      <c r="M8" s="16">
        <f t="shared" si="0"/>
        <v>332.70000000000005</v>
      </c>
      <c r="N8" s="16">
        <f t="shared" si="0"/>
        <v>0.85</v>
      </c>
      <c r="O8" s="17">
        <f t="shared" si="0"/>
        <v>0.8899999999999999</v>
      </c>
    </row>
    <row r="9" spans="1:15" ht="29.25" thickBot="1" x14ac:dyDescent="0.3">
      <c r="A9" s="28" t="s">
        <v>2</v>
      </c>
      <c r="B9" s="8" t="s">
        <v>27</v>
      </c>
      <c r="C9" s="9"/>
      <c r="D9" s="10">
        <v>100</v>
      </c>
      <c r="E9" s="10">
        <v>100</v>
      </c>
      <c r="F9" s="11">
        <v>0.5</v>
      </c>
      <c r="G9" s="11">
        <v>0.5</v>
      </c>
      <c r="H9" s="11">
        <v>0.1</v>
      </c>
      <c r="I9" s="11">
        <v>0.1</v>
      </c>
      <c r="J9" s="11">
        <v>10.1</v>
      </c>
      <c r="K9" s="11">
        <v>10.1</v>
      </c>
      <c r="L9" s="11">
        <v>46</v>
      </c>
      <c r="M9" s="11">
        <v>46</v>
      </c>
      <c r="N9" s="11">
        <v>2</v>
      </c>
      <c r="O9" s="11">
        <v>2</v>
      </c>
    </row>
    <row r="10" spans="1:15" ht="15.75" thickBot="1" x14ac:dyDescent="0.3">
      <c r="A10" s="13"/>
      <c r="B10" s="18" t="s">
        <v>1</v>
      </c>
      <c r="C10" s="14"/>
      <c r="D10" s="15">
        <f>SUM(D9)</f>
        <v>100</v>
      </c>
      <c r="E10" s="15">
        <f t="shared" ref="E10:O10" si="1">SUM(E9)</f>
        <v>100</v>
      </c>
      <c r="F10" s="16">
        <f t="shared" si="1"/>
        <v>0.5</v>
      </c>
      <c r="G10" s="16">
        <f t="shared" si="1"/>
        <v>0.5</v>
      </c>
      <c r="H10" s="16">
        <f t="shared" si="1"/>
        <v>0.1</v>
      </c>
      <c r="I10" s="16">
        <f t="shared" si="1"/>
        <v>0.1</v>
      </c>
      <c r="J10" s="16">
        <f t="shared" si="1"/>
        <v>10.1</v>
      </c>
      <c r="K10" s="16">
        <f t="shared" si="1"/>
        <v>10.1</v>
      </c>
      <c r="L10" s="16">
        <f t="shared" si="1"/>
        <v>46</v>
      </c>
      <c r="M10" s="16">
        <f t="shared" si="1"/>
        <v>46</v>
      </c>
      <c r="N10" s="16">
        <f t="shared" si="1"/>
        <v>2</v>
      </c>
      <c r="O10" s="17">
        <f t="shared" si="1"/>
        <v>2</v>
      </c>
    </row>
    <row r="11" spans="1:15" x14ac:dyDescent="0.25">
      <c r="A11" s="3" t="s">
        <v>3</v>
      </c>
      <c r="B11" s="31"/>
      <c r="C11" s="9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48" customHeight="1" x14ac:dyDescent="0.25">
      <c r="A12" s="3"/>
      <c r="B12" s="8" t="s">
        <v>31</v>
      </c>
      <c r="C12" s="9" t="s">
        <v>32</v>
      </c>
      <c r="D12" s="10">
        <v>150</v>
      </c>
      <c r="E12" s="10">
        <v>200</v>
      </c>
      <c r="F12" s="11">
        <v>1.08</v>
      </c>
      <c r="G12" s="11">
        <v>1.44</v>
      </c>
      <c r="H12" s="11">
        <v>1.8</v>
      </c>
      <c r="I12" s="11">
        <v>2.4</v>
      </c>
      <c r="J12" s="11">
        <v>4.5</v>
      </c>
      <c r="K12" s="11">
        <v>6</v>
      </c>
      <c r="L12" s="11">
        <v>48.96</v>
      </c>
      <c r="M12" s="11">
        <v>54.4</v>
      </c>
      <c r="N12" s="11">
        <v>8.16</v>
      </c>
      <c r="O12" s="11">
        <v>10.88</v>
      </c>
    </row>
    <row r="13" spans="1:15" ht="85.5" customHeight="1" x14ac:dyDescent="0.25">
      <c r="A13" s="6"/>
      <c r="B13" s="8" t="s">
        <v>35</v>
      </c>
      <c r="C13" s="9" t="s">
        <v>36</v>
      </c>
      <c r="D13" s="10">
        <v>120</v>
      </c>
      <c r="E13" s="10">
        <v>150</v>
      </c>
      <c r="F13" s="11">
        <v>9.06</v>
      </c>
      <c r="G13" s="11">
        <v>11.32</v>
      </c>
      <c r="H13" s="11">
        <v>8.2799999999999994</v>
      </c>
      <c r="I13" s="11">
        <v>10.35</v>
      </c>
      <c r="J13" s="11">
        <v>9.84</v>
      </c>
      <c r="K13" s="11">
        <v>12.3</v>
      </c>
      <c r="L13" s="11">
        <v>151.19999999999999</v>
      </c>
      <c r="M13" s="11">
        <v>189</v>
      </c>
      <c r="N13" s="11">
        <v>5.82</v>
      </c>
      <c r="O13" s="11">
        <v>7.27</v>
      </c>
    </row>
    <row r="14" spans="1:15" s="38" customFormat="1" ht="52.5" customHeight="1" x14ac:dyDescent="0.2">
      <c r="A14" s="37"/>
      <c r="B14" s="44" t="s">
        <v>33</v>
      </c>
      <c r="C14" s="45" t="s">
        <v>34</v>
      </c>
      <c r="D14" s="26">
        <v>180</v>
      </c>
      <c r="E14" s="26">
        <v>200</v>
      </c>
      <c r="F14" s="25">
        <v>0.18</v>
      </c>
      <c r="G14" s="25">
        <v>0.2</v>
      </c>
      <c r="H14" s="25">
        <v>0.09</v>
      </c>
      <c r="I14" s="25">
        <v>0.1</v>
      </c>
      <c r="J14" s="25">
        <v>16.47</v>
      </c>
      <c r="K14" s="25">
        <v>18.3</v>
      </c>
      <c r="L14" s="25">
        <v>67.5</v>
      </c>
      <c r="M14" s="25">
        <v>75</v>
      </c>
      <c r="N14" s="25">
        <v>87.75</v>
      </c>
      <c r="O14" s="25">
        <v>97.5</v>
      </c>
    </row>
    <row r="15" spans="1:15" ht="36.75" customHeight="1" thickBot="1" x14ac:dyDescent="0.3">
      <c r="A15" s="6"/>
      <c r="B15" s="4" t="s">
        <v>4</v>
      </c>
      <c r="C15" s="19"/>
      <c r="D15" s="20">
        <v>60</v>
      </c>
      <c r="E15" s="20">
        <v>80</v>
      </c>
      <c r="F15" s="5">
        <v>4.62</v>
      </c>
      <c r="G15" s="5">
        <v>6.16</v>
      </c>
      <c r="H15" s="5">
        <v>0.56999999999999995</v>
      </c>
      <c r="I15" s="5">
        <v>0.76</v>
      </c>
      <c r="J15" s="5">
        <v>28.74</v>
      </c>
      <c r="K15" s="5" t="s">
        <v>19</v>
      </c>
      <c r="L15" s="5">
        <v>141.6</v>
      </c>
      <c r="M15" s="5">
        <v>188.8</v>
      </c>
      <c r="N15" s="5">
        <v>0</v>
      </c>
      <c r="O15" s="21">
        <v>0</v>
      </c>
    </row>
    <row r="16" spans="1:15" ht="15.75" thickBot="1" x14ac:dyDescent="0.3">
      <c r="A16" s="22"/>
      <c r="B16" s="13" t="s">
        <v>1</v>
      </c>
      <c r="C16" s="14"/>
      <c r="D16" s="15">
        <f>SUM(D11:D15)</f>
        <v>510</v>
      </c>
      <c r="E16" s="15">
        <f>SUM(E11:E15)</f>
        <v>630</v>
      </c>
      <c r="F16" s="16">
        <f>SUM(F11:F15)</f>
        <v>14.940000000000001</v>
      </c>
      <c r="G16" s="16">
        <f>SUM(G11:G15)</f>
        <v>19.119999999999997</v>
      </c>
      <c r="H16" s="16">
        <f>SUM(H11:H15)</f>
        <v>10.74</v>
      </c>
      <c r="I16" s="16">
        <f>SUM(I11:I15)</f>
        <v>13.61</v>
      </c>
      <c r="J16" s="16">
        <f>SUM(J11:J15)</f>
        <v>59.55</v>
      </c>
      <c r="K16" s="16">
        <f>SUM(K11:K15)</f>
        <v>36.6</v>
      </c>
      <c r="L16" s="16">
        <f>SUM(L11:L15)</f>
        <v>409.26</v>
      </c>
      <c r="M16" s="16">
        <f>SUM(M12:M15)</f>
        <v>507.2</v>
      </c>
      <c r="N16" s="16">
        <f>SUM(N11:N15)</f>
        <v>101.73</v>
      </c>
      <c r="O16" s="17">
        <f>SUM(O11:O15)</f>
        <v>115.65</v>
      </c>
    </row>
    <row r="17" spans="1:15" x14ac:dyDescent="0.25">
      <c r="A17" s="3" t="s">
        <v>18</v>
      </c>
      <c r="B17" s="8"/>
      <c r="C17" s="9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39" customHeight="1" x14ac:dyDescent="0.25">
      <c r="A18" s="7"/>
      <c r="B18" s="8" t="s">
        <v>22</v>
      </c>
      <c r="C18" s="9" t="s">
        <v>23</v>
      </c>
      <c r="D18" s="26">
        <v>180</v>
      </c>
      <c r="E18" s="26">
        <v>200</v>
      </c>
      <c r="F18" s="25">
        <v>2.7</v>
      </c>
      <c r="G18" s="25">
        <v>3</v>
      </c>
      <c r="H18" s="25">
        <v>2.61</v>
      </c>
      <c r="I18" s="25">
        <v>2.9</v>
      </c>
      <c r="J18" s="25">
        <v>12.06</v>
      </c>
      <c r="K18" s="25">
        <v>13.4</v>
      </c>
      <c r="L18" s="25">
        <v>80.099999999999994</v>
      </c>
      <c r="M18" s="25">
        <v>89</v>
      </c>
      <c r="N18" s="25">
        <v>0.46</v>
      </c>
      <c r="O18" s="25">
        <v>0.52</v>
      </c>
    </row>
    <row r="19" spans="1:15" ht="30.75" thickBot="1" x14ac:dyDescent="0.3">
      <c r="A19" s="3"/>
      <c r="B19" s="31" t="s">
        <v>37</v>
      </c>
      <c r="C19" s="9" t="s">
        <v>38</v>
      </c>
      <c r="D19" s="10">
        <v>65</v>
      </c>
      <c r="E19" s="10">
        <v>65</v>
      </c>
      <c r="F19" s="11">
        <v>5.6</v>
      </c>
      <c r="G19" s="11">
        <v>5.6</v>
      </c>
      <c r="H19" s="11">
        <v>8.4</v>
      </c>
      <c r="I19" s="11">
        <v>8.4</v>
      </c>
      <c r="J19" s="11">
        <v>30.7</v>
      </c>
      <c r="K19" s="11">
        <v>30.7</v>
      </c>
      <c r="L19" s="11">
        <v>223</v>
      </c>
      <c r="M19" s="11">
        <v>223</v>
      </c>
      <c r="N19" s="11">
        <v>40.07</v>
      </c>
      <c r="O19" s="11">
        <v>40.07</v>
      </c>
    </row>
    <row r="20" spans="1:15" ht="27" customHeight="1" thickBot="1" x14ac:dyDescent="0.3">
      <c r="A20" s="39"/>
      <c r="B20" s="40" t="s">
        <v>1</v>
      </c>
      <c r="C20" s="41"/>
      <c r="D20" s="42">
        <f t="shared" ref="D20:O20" si="2">SUM(D17:D19)</f>
        <v>245</v>
      </c>
      <c r="E20" s="42">
        <f t="shared" si="2"/>
        <v>265</v>
      </c>
      <c r="F20" s="43">
        <f t="shared" si="2"/>
        <v>8.3000000000000007</v>
      </c>
      <c r="G20" s="43">
        <f t="shared" si="2"/>
        <v>8.6</v>
      </c>
      <c r="H20" s="43">
        <f t="shared" si="2"/>
        <v>11.01</v>
      </c>
      <c r="I20" s="43">
        <f t="shared" si="2"/>
        <v>11.3</v>
      </c>
      <c r="J20" s="43">
        <f t="shared" si="2"/>
        <v>42.76</v>
      </c>
      <c r="K20" s="43">
        <f t="shared" si="2"/>
        <v>44.1</v>
      </c>
      <c r="L20" s="43">
        <f t="shared" si="2"/>
        <v>303.10000000000002</v>
      </c>
      <c r="M20" s="43">
        <f t="shared" si="2"/>
        <v>312</v>
      </c>
      <c r="N20" s="43">
        <f t="shared" si="2"/>
        <v>40.53</v>
      </c>
      <c r="O20" s="43">
        <f t="shared" si="2"/>
        <v>40.590000000000003</v>
      </c>
    </row>
    <row r="21" spans="1:15" ht="15.75" thickBot="1" x14ac:dyDescent="0.3">
      <c r="A21" s="12"/>
      <c r="B21" s="32" t="s">
        <v>17</v>
      </c>
      <c r="C21" s="33"/>
      <c r="D21" s="15">
        <f>SUM(D20+D16+D10+D8)</f>
        <v>1250</v>
      </c>
      <c r="E21" s="15">
        <f>SUM(E20+E16+E10+E8)</f>
        <v>1430</v>
      </c>
      <c r="F21" s="16">
        <f>SUM(F20+F16+F10+F8)</f>
        <v>36.430000000000007</v>
      </c>
      <c r="G21" s="16">
        <f>SUM(G20,G16,G10,G8)</f>
        <v>43.86</v>
      </c>
      <c r="H21" s="16">
        <f>SUM(H20+H16+H10+H8)</f>
        <v>38.75</v>
      </c>
      <c r="I21" s="16">
        <f>SUM(I20+I16+I10+I8)</f>
        <v>45.09</v>
      </c>
      <c r="J21" s="16">
        <f>SUM(J20+J16+J10+J8)</f>
        <v>132.22999999999999</v>
      </c>
      <c r="K21" s="16">
        <f>SUM(K20+K16+K10+K8)</f>
        <v>112.11</v>
      </c>
      <c r="L21" s="16">
        <f>SUM(L20+L16+L10+L8)</f>
        <v>1041.06</v>
      </c>
      <c r="M21" s="16">
        <f>SUM(M20+M16+M10+M8)</f>
        <v>1197.9000000000001</v>
      </c>
      <c r="N21" s="16">
        <f>SUM(N20+N16+N10+N8)</f>
        <v>145.10999999999999</v>
      </c>
      <c r="O21" s="16">
        <f>SUM(O20+O16+O10+O8)</f>
        <v>159.13</v>
      </c>
    </row>
    <row r="22" spans="1:15" ht="15.75" thickBot="1" x14ac:dyDescent="0.3">
      <c r="B22" s="13"/>
      <c r="C22" s="14"/>
      <c r="D22" s="34"/>
      <c r="E22" s="34"/>
      <c r="F22" s="35"/>
      <c r="G22" s="35"/>
      <c r="H22" s="35"/>
      <c r="I22" s="35"/>
      <c r="J22" s="35"/>
      <c r="K22" s="35"/>
      <c r="L22" s="35"/>
      <c r="M22" s="35"/>
      <c r="N22" s="35"/>
      <c r="O22" s="36"/>
    </row>
    <row r="23" spans="1:15" ht="15.75" thickBot="1" x14ac:dyDescent="0.3">
      <c r="D23" s="15"/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sheetProtection selectLockedCells="1" selectUnlockedCells="1"/>
  <mergeCells count="11">
    <mergeCell ref="J3:K3"/>
    <mergeCell ref="A2:A4"/>
    <mergeCell ref="B2:B4"/>
    <mergeCell ref="C2:C4"/>
    <mergeCell ref="A1:O1"/>
    <mergeCell ref="D2:E3"/>
    <mergeCell ref="F2:K2"/>
    <mergeCell ref="L2:M3"/>
    <mergeCell ref="N2:O3"/>
    <mergeCell ref="F3:G3"/>
    <mergeCell ref="H3:I3"/>
  </mergeCells>
  <pageMargins left="0" right="0" top="0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0"/>
  <sheetViews>
    <sheetView workbookViewId="0">
      <selection activeCell="A6" sqref="A6"/>
    </sheetView>
  </sheetViews>
  <sheetFormatPr defaultRowHeight="15" x14ac:dyDescent="0.25"/>
  <sheetData>
    <row r="2" ht="9.75" customHeight="1" x14ac:dyDescent="0.25"/>
    <row r="4" ht="9" customHeight="1" x14ac:dyDescent="0.25"/>
    <row r="10" ht="15.75" customHeight="1" x14ac:dyDescent="0.25"/>
    <row r="12" ht="11.25" customHeight="1" x14ac:dyDescent="0.25"/>
    <row r="18" ht="17.25" customHeight="1" x14ac:dyDescent="0.25"/>
    <row r="20" ht="13.5" customHeight="1" x14ac:dyDescent="0.25"/>
    <row r="28" ht="15" customHeight="1" x14ac:dyDescent="0.25"/>
    <row r="30" ht="13.5" customHeight="1" x14ac:dyDescent="0.25"/>
  </sheetData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2026-10-27T09:29:44Z</dcterms:modified>
</cp:coreProperties>
</file>