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heckCompatibility="1" defaultThemeVersion="164011"/>
  <bookViews>
    <workbookView xWindow="0" yWindow="0" windowWidth="20490" windowHeight="7620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6" i="1" l="1"/>
  <c r="N26" i="1"/>
  <c r="M26" i="1"/>
  <c r="L26" i="1"/>
  <c r="K26" i="1"/>
  <c r="J26" i="1"/>
  <c r="I26" i="1"/>
  <c r="H26" i="1"/>
  <c r="G26" i="1"/>
  <c r="F26" i="1"/>
  <c r="E26" i="1"/>
  <c r="D26" i="1"/>
  <c r="O20" i="1"/>
  <c r="N20" i="1"/>
  <c r="M20" i="1"/>
  <c r="L20" i="1"/>
  <c r="K20" i="1"/>
  <c r="J20" i="1"/>
  <c r="I20" i="1"/>
  <c r="H20" i="1"/>
  <c r="G20" i="1"/>
  <c r="F20" i="1"/>
  <c r="E20" i="1"/>
  <c r="D20" i="1"/>
  <c r="O11" i="1"/>
  <c r="N11" i="1"/>
  <c r="M11" i="1"/>
  <c r="L11" i="1"/>
  <c r="K11" i="1"/>
  <c r="J11" i="1"/>
  <c r="I11" i="1"/>
  <c r="H11" i="1"/>
  <c r="G11" i="1"/>
  <c r="F11" i="1"/>
  <c r="E11" i="1"/>
  <c r="D11" i="1"/>
  <c r="O9" i="1"/>
  <c r="M9" i="1"/>
  <c r="K9" i="1"/>
  <c r="J9" i="1"/>
  <c r="I9" i="1"/>
  <c r="G9" i="1"/>
  <c r="N9" i="1"/>
  <c r="L9" i="1"/>
  <c r="H9" i="1"/>
  <c r="F9" i="1"/>
  <c r="O27" i="1" l="1"/>
  <c r="J27" i="1"/>
  <c r="N27" i="1"/>
  <c r="K27" i="1"/>
  <c r="E27" i="1"/>
  <c r="F27" i="1"/>
  <c r="F28" i="1" s="1"/>
  <c r="G27" i="1"/>
  <c r="M27" i="1"/>
  <c r="L27" i="1"/>
  <c r="I27" i="1"/>
  <c r="D27" i="1"/>
  <c r="H27" i="1"/>
  <c r="O28" i="1" l="1"/>
  <c r="M28" i="1"/>
  <c r="K28" i="1"/>
  <c r="I28" i="1"/>
  <c r="G28" i="1"/>
  <c r="E28" i="1"/>
  <c r="D28" i="1"/>
  <c r="N28" i="1"/>
  <c r="L28" i="1"/>
  <c r="J28" i="1"/>
  <c r="H28" i="1"/>
</calcChain>
</file>

<file path=xl/sharedStrings.xml><?xml version="1.0" encoding="utf-8"?>
<sst xmlns="http://schemas.openxmlformats.org/spreadsheetml/2006/main" count="63" uniqueCount="47">
  <si>
    <t>Завтрак</t>
  </si>
  <si>
    <t>Итого за прием</t>
  </si>
  <si>
    <t>2-ой завтрак</t>
  </si>
  <si>
    <t>Обед</t>
  </si>
  <si>
    <t>Хлеб пшеничный</t>
  </si>
  <si>
    <t>Хлеб ржаной</t>
  </si>
  <si>
    <t>Полдник</t>
  </si>
  <si>
    <t>Прием пищи</t>
  </si>
  <si>
    <t>Наименование блюда</t>
  </si>
  <si>
    <t>№ рецептуры</t>
  </si>
  <si>
    <t>Выход блюда, г</t>
  </si>
  <si>
    <t>Пищевые вещества (г)</t>
  </si>
  <si>
    <t>Энергетическая ценность, ккал</t>
  </si>
  <si>
    <t>Витамин С</t>
  </si>
  <si>
    <t>Б</t>
  </si>
  <si>
    <t>Ж</t>
  </si>
  <si>
    <t>У</t>
  </si>
  <si>
    <t>1,5-3 лет</t>
  </si>
  <si>
    <t>3-7 лет</t>
  </si>
  <si>
    <t>Итого за день</t>
  </si>
  <si>
    <t>25/5</t>
  </si>
  <si>
    <t>25/6</t>
  </si>
  <si>
    <t>Батон с сыром</t>
  </si>
  <si>
    <t>3/13</t>
  </si>
  <si>
    <t>31/10</t>
  </si>
  <si>
    <t>Чай с молоком  (вариант 2)</t>
  </si>
  <si>
    <t>Суп картофельный      со сметаной</t>
  </si>
  <si>
    <t>12/2</t>
  </si>
  <si>
    <t>Капуста тушеная</t>
  </si>
  <si>
    <t>8/3</t>
  </si>
  <si>
    <t>Дата 25 марта 2026г.</t>
  </si>
  <si>
    <t>Каша ячневая  молочная с маслом</t>
  </si>
  <si>
    <t>14/4</t>
  </si>
  <si>
    <t>Батон с маслом</t>
  </si>
  <si>
    <t>1/13</t>
  </si>
  <si>
    <t xml:space="preserve">  Чай с молоком (вар.2)</t>
  </si>
  <si>
    <t>Фрукты</t>
  </si>
  <si>
    <t>Суфле из мяса кур паровое</t>
  </si>
  <si>
    <t>Компот из сухофруктов</t>
  </si>
  <si>
    <t>6/10</t>
  </si>
  <si>
    <t>Со сгущеным молоком</t>
  </si>
  <si>
    <t>Чай (вариант 2)</t>
  </si>
  <si>
    <t>27/10</t>
  </si>
  <si>
    <t>2.0</t>
  </si>
  <si>
    <t>8/9</t>
  </si>
  <si>
    <t>9/5</t>
  </si>
  <si>
    <t>Сырники из творога (вариант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</si>
</sst>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Liberation Serif"/>
      <family val="1"/>
      <charset val="204"/>
    </font>
    <font>
      <sz val="11"/>
      <color theme="1"/>
      <name val="Liberation Serif"/>
      <family val="1"/>
      <charset val="204"/>
    </font>
    <font>
      <sz val="10"/>
      <name val="Arial"/>
      <family val="2"/>
      <charset val="204"/>
    </font>
    <font>
      <sz val="8"/>
      <color theme="1"/>
      <name val="Liberation Serif"/>
      <family val="1"/>
      <charset val="204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49" fontId="4" fillId="0" borderId="13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49" fontId="0" fillId="2" borderId="3" xfId="0" applyNumberFormat="1" applyFill="1" applyBorder="1" applyAlignment="1">
      <alignment horizontal="center" vertical="center" wrapText="1"/>
    </xf>
    <xf numFmtId="2" fontId="0" fillId="0" borderId="3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2" fontId="0" fillId="2" borderId="3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4" fillId="0" borderId="25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 wrapText="1"/>
    </xf>
    <xf numFmtId="49" fontId="3" fillId="0" borderId="30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2" fontId="3" fillId="0" borderId="29" xfId="0" applyNumberFormat="1" applyFont="1" applyBorder="1" applyAlignment="1">
      <alignment horizontal="center" vertical="center"/>
    </xf>
    <xf numFmtId="2" fontId="3" fillId="0" borderId="31" xfId="0" applyNumberFormat="1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7" fillId="0" borderId="0" xfId="0" applyFont="1"/>
    <xf numFmtId="49" fontId="0" fillId="0" borderId="3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0" fillId="0" borderId="23" xfId="0" applyBorder="1" applyAlignment="1">
      <alignment horizontal="center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</cellXfs>
  <cellStyles count="4">
    <cellStyle name="Обычный" xfId="0" builtinId="0"/>
    <cellStyle name="Обычный 2" xfId="2"/>
    <cellStyle name="Обычный 3" xfId="1"/>
    <cellStyle name="Финансов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topLeftCell="A9" workbookViewId="0">
      <selection activeCell="O21" sqref="O21"/>
    </sheetView>
  </sheetViews>
  <sheetFormatPr defaultRowHeight="15" x14ac:dyDescent="0.25"/>
  <cols>
    <col min="2" max="2" width="19.85546875" customWidth="1"/>
    <col min="3" max="3" width="8.85546875" customWidth="1"/>
    <col min="4" max="4" width="10.5703125" customWidth="1"/>
    <col min="5" max="5" width="7.7109375" customWidth="1"/>
    <col min="6" max="6" width="9.28515625" customWidth="1"/>
    <col min="7" max="7" width="7.28515625" customWidth="1"/>
    <col min="8" max="8" width="10" customWidth="1"/>
    <col min="9" max="9" width="8.28515625" customWidth="1"/>
    <col min="10" max="10" width="10.7109375" customWidth="1"/>
    <col min="11" max="11" width="8.42578125" customWidth="1"/>
    <col min="12" max="12" width="11.5703125" customWidth="1"/>
    <col min="13" max="13" width="8.140625" customWidth="1"/>
    <col min="14" max="14" width="10" customWidth="1"/>
    <col min="15" max="15" width="7.7109375" customWidth="1"/>
  </cols>
  <sheetData>
    <row r="1" spans="1:15" ht="15.75" thickBot="1" x14ac:dyDescent="0.3">
      <c r="A1" s="53" t="s">
        <v>30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2" spans="1:15" ht="15.75" customHeight="1" thickBot="1" x14ac:dyDescent="0.3">
      <c r="A2" s="50" t="s">
        <v>7</v>
      </c>
      <c r="B2" s="50" t="s">
        <v>8</v>
      </c>
      <c r="C2" s="50" t="s">
        <v>9</v>
      </c>
      <c r="D2" s="54" t="s">
        <v>10</v>
      </c>
      <c r="E2" s="49"/>
      <c r="F2" s="57" t="s">
        <v>11</v>
      </c>
      <c r="G2" s="58"/>
      <c r="H2" s="58"/>
      <c r="I2" s="58"/>
      <c r="J2" s="58"/>
      <c r="K2" s="59"/>
      <c r="L2" s="54" t="s">
        <v>12</v>
      </c>
      <c r="M2" s="49"/>
      <c r="N2" s="48" t="s">
        <v>13</v>
      </c>
      <c r="O2" s="49"/>
    </row>
    <row r="3" spans="1:15" ht="27" customHeight="1" thickBot="1" x14ac:dyDescent="0.3">
      <c r="A3" s="51"/>
      <c r="B3" s="51"/>
      <c r="C3" s="51"/>
      <c r="D3" s="55"/>
      <c r="E3" s="56"/>
      <c r="F3" s="48" t="s">
        <v>14</v>
      </c>
      <c r="G3" s="49"/>
      <c r="H3" s="54" t="s">
        <v>15</v>
      </c>
      <c r="I3" s="49"/>
      <c r="J3" s="48" t="s">
        <v>16</v>
      </c>
      <c r="K3" s="49"/>
      <c r="L3" s="55"/>
      <c r="M3" s="56"/>
      <c r="N3" s="60"/>
      <c r="O3" s="56"/>
    </row>
    <row r="4" spans="1:15" ht="15.75" thickBot="1" x14ac:dyDescent="0.3">
      <c r="A4" s="52"/>
      <c r="B4" s="52"/>
      <c r="C4" s="52"/>
      <c r="D4" s="1" t="s">
        <v>17</v>
      </c>
      <c r="E4" s="2" t="s">
        <v>18</v>
      </c>
      <c r="F4" s="1" t="s">
        <v>17</v>
      </c>
      <c r="G4" s="2">
        <v>31</v>
      </c>
      <c r="H4" s="1" t="s">
        <v>17</v>
      </c>
      <c r="I4" s="2" t="s">
        <v>18</v>
      </c>
      <c r="J4" s="1" t="s">
        <v>17</v>
      </c>
      <c r="K4" s="2" t="s">
        <v>18</v>
      </c>
      <c r="L4" s="1" t="s">
        <v>17</v>
      </c>
      <c r="M4" s="2" t="s">
        <v>18</v>
      </c>
      <c r="N4" s="1" t="s">
        <v>17</v>
      </c>
      <c r="O4" s="2" t="s">
        <v>18</v>
      </c>
    </row>
    <row r="5" spans="1:15" ht="30" x14ac:dyDescent="0.25">
      <c r="A5" s="3" t="s">
        <v>0</v>
      </c>
      <c r="B5" s="28" t="s">
        <v>31</v>
      </c>
      <c r="C5" s="29" t="s">
        <v>32</v>
      </c>
      <c r="D5" s="34">
        <v>180</v>
      </c>
      <c r="E5" s="34">
        <v>200</v>
      </c>
      <c r="F5" s="35">
        <v>5.37</v>
      </c>
      <c r="G5" s="35">
        <v>5.97</v>
      </c>
      <c r="H5" s="35">
        <v>4.74</v>
      </c>
      <c r="I5" s="35">
        <v>5.26</v>
      </c>
      <c r="J5" s="35">
        <v>27.65</v>
      </c>
      <c r="K5" s="35">
        <v>30.73</v>
      </c>
      <c r="L5" s="35">
        <v>175.5</v>
      </c>
      <c r="M5" s="35">
        <v>195</v>
      </c>
      <c r="N5" s="35">
        <v>0.37</v>
      </c>
      <c r="O5" s="35">
        <v>0.42</v>
      </c>
    </row>
    <row r="6" spans="1:15" hidden="1" x14ac:dyDescent="0.25">
      <c r="A6" s="6"/>
      <c r="B6" s="28" t="s">
        <v>22</v>
      </c>
      <c r="C6" s="29" t="s">
        <v>23</v>
      </c>
      <c r="D6" s="32" t="s">
        <v>20</v>
      </c>
      <c r="E6" s="32" t="s">
        <v>21</v>
      </c>
      <c r="F6" s="35">
        <v>4</v>
      </c>
      <c r="G6" s="35">
        <v>4.53</v>
      </c>
      <c r="H6" s="35">
        <v>2.36</v>
      </c>
      <c r="I6" s="35">
        <v>2.89</v>
      </c>
      <c r="J6" s="35">
        <v>11.86</v>
      </c>
      <c r="K6" s="35">
        <v>11.68</v>
      </c>
      <c r="L6" s="35">
        <v>84.68</v>
      </c>
      <c r="M6" s="35">
        <v>90.85</v>
      </c>
      <c r="N6" s="35">
        <v>0.06</v>
      </c>
      <c r="O6" s="35">
        <v>7.0000000000000007E-2</v>
      </c>
    </row>
    <row r="7" spans="1:15" x14ac:dyDescent="0.25">
      <c r="A7" s="7"/>
      <c r="B7" s="28" t="s">
        <v>33</v>
      </c>
      <c r="C7" s="29" t="s">
        <v>34</v>
      </c>
      <c r="D7" s="32" t="s">
        <v>20</v>
      </c>
      <c r="E7" s="32" t="s">
        <v>21</v>
      </c>
      <c r="F7" s="35">
        <v>2</v>
      </c>
      <c r="G7" s="35" t="s">
        <v>43</v>
      </c>
      <c r="H7" s="35">
        <v>3.9</v>
      </c>
      <c r="I7" s="35">
        <v>4.5999999999999996</v>
      </c>
      <c r="J7" s="35">
        <v>11.8</v>
      </c>
      <c r="K7" s="35">
        <v>11.8</v>
      </c>
      <c r="L7" s="35">
        <v>90.5</v>
      </c>
      <c r="M7" s="35">
        <v>93.5</v>
      </c>
      <c r="N7" s="35">
        <v>0</v>
      </c>
      <c r="O7" s="35">
        <v>0</v>
      </c>
    </row>
    <row r="8" spans="1:15" ht="30.75" thickBot="1" x14ac:dyDescent="0.3">
      <c r="A8" s="7"/>
      <c r="B8" s="8" t="s">
        <v>35</v>
      </c>
      <c r="C8" s="9" t="s">
        <v>24</v>
      </c>
      <c r="D8" s="31">
        <v>150</v>
      </c>
      <c r="E8" s="31">
        <v>200</v>
      </c>
      <c r="F8" s="30">
        <v>1.1299999999999999</v>
      </c>
      <c r="G8" s="30">
        <v>1.5</v>
      </c>
      <c r="H8" s="30">
        <v>1.2</v>
      </c>
      <c r="I8" s="30">
        <v>1.6</v>
      </c>
      <c r="J8" s="30">
        <v>5.4</v>
      </c>
      <c r="K8" s="30">
        <v>7.2</v>
      </c>
      <c r="L8" s="30">
        <v>36</v>
      </c>
      <c r="M8" s="30">
        <v>48</v>
      </c>
      <c r="N8" s="30">
        <v>0.23</v>
      </c>
      <c r="O8" s="30">
        <v>0.3</v>
      </c>
    </row>
    <row r="9" spans="1:15" ht="15.75" thickBot="1" x14ac:dyDescent="0.3">
      <c r="A9" s="12"/>
      <c r="B9" s="13" t="s">
        <v>1</v>
      </c>
      <c r="C9" s="14"/>
      <c r="D9" s="15">
        <v>310</v>
      </c>
      <c r="E9" s="15">
        <v>381</v>
      </c>
      <c r="F9" s="16">
        <f t="shared" ref="F9:O9" si="0">SUM(F5:F8)</f>
        <v>12.5</v>
      </c>
      <c r="G9" s="16">
        <f t="shared" si="0"/>
        <v>12</v>
      </c>
      <c r="H9" s="16">
        <f t="shared" si="0"/>
        <v>12.2</v>
      </c>
      <c r="I9" s="16">
        <f t="shared" si="0"/>
        <v>14.35</v>
      </c>
      <c r="J9" s="16">
        <f t="shared" si="0"/>
        <v>56.71</v>
      </c>
      <c r="K9" s="16">
        <f t="shared" si="0"/>
        <v>61.41</v>
      </c>
      <c r="L9" s="16">
        <f t="shared" si="0"/>
        <v>386.68</v>
      </c>
      <c r="M9" s="16">
        <f t="shared" si="0"/>
        <v>427.35</v>
      </c>
      <c r="N9" s="16">
        <f t="shared" si="0"/>
        <v>0.66</v>
      </c>
      <c r="O9" s="17">
        <f t="shared" si="0"/>
        <v>0.79</v>
      </c>
    </row>
    <row r="10" spans="1:15" ht="29.25" thickBot="1" x14ac:dyDescent="0.3">
      <c r="A10" s="33" t="s">
        <v>2</v>
      </c>
      <c r="B10" s="8" t="s">
        <v>36</v>
      </c>
      <c r="C10" s="9"/>
      <c r="D10" s="10">
        <v>100</v>
      </c>
      <c r="E10" s="10">
        <v>100</v>
      </c>
      <c r="F10" s="11">
        <v>0.6</v>
      </c>
      <c r="G10" s="11">
        <v>0.6</v>
      </c>
      <c r="H10" s="11">
        <v>0.2</v>
      </c>
      <c r="I10" s="11">
        <v>0.2</v>
      </c>
      <c r="J10" s="11">
        <v>11</v>
      </c>
      <c r="K10" s="11">
        <v>11</v>
      </c>
      <c r="L10" s="11">
        <v>47.5</v>
      </c>
      <c r="M10" s="11">
        <v>47.5</v>
      </c>
      <c r="N10" s="11">
        <v>32.299999999999997</v>
      </c>
      <c r="O10" s="11">
        <v>32.299999999999997</v>
      </c>
    </row>
    <row r="11" spans="1:15" ht="15.75" thickBot="1" x14ac:dyDescent="0.3">
      <c r="A11" s="13"/>
      <c r="B11" s="18" t="s">
        <v>1</v>
      </c>
      <c r="C11" s="14"/>
      <c r="D11" s="15">
        <f>SUM(D10)</f>
        <v>100</v>
      </c>
      <c r="E11" s="15">
        <f t="shared" ref="E11:O11" si="1">SUM(E10)</f>
        <v>100</v>
      </c>
      <c r="F11" s="16">
        <f t="shared" si="1"/>
        <v>0.6</v>
      </c>
      <c r="G11" s="16">
        <f t="shared" si="1"/>
        <v>0.6</v>
      </c>
      <c r="H11" s="16">
        <f t="shared" si="1"/>
        <v>0.2</v>
      </c>
      <c r="I11" s="16">
        <f t="shared" si="1"/>
        <v>0.2</v>
      </c>
      <c r="J11" s="16">
        <f t="shared" si="1"/>
        <v>11</v>
      </c>
      <c r="K11" s="16">
        <f t="shared" si="1"/>
        <v>11</v>
      </c>
      <c r="L11" s="16">
        <f t="shared" si="1"/>
        <v>47.5</v>
      </c>
      <c r="M11" s="16">
        <f t="shared" si="1"/>
        <v>47.5</v>
      </c>
      <c r="N11" s="16">
        <f t="shared" si="1"/>
        <v>32.299999999999997</v>
      </c>
      <c r="O11" s="17">
        <f t="shared" si="1"/>
        <v>32.299999999999997</v>
      </c>
    </row>
    <row r="12" spans="1:15" x14ac:dyDescent="0.25">
      <c r="A12" s="3" t="s">
        <v>3</v>
      </c>
      <c r="B12" s="36"/>
      <c r="C12" s="9"/>
      <c r="D12" s="10"/>
      <c r="E12" s="10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spans="1:15" ht="30" x14ac:dyDescent="0.25">
      <c r="A13" s="3"/>
      <c r="B13" s="8" t="s">
        <v>26</v>
      </c>
      <c r="C13" s="9" t="s">
        <v>27</v>
      </c>
      <c r="D13" s="10">
        <v>150</v>
      </c>
      <c r="E13" s="10">
        <v>200</v>
      </c>
      <c r="F13" s="11">
        <v>0.9</v>
      </c>
      <c r="G13" s="11">
        <v>1.3</v>
      </c>
      <c r="H13" s="11">
        <v>1.5</v>
      </c>
      <c r="I13" s="11">
        <v>2.1</v>
      </c>
      <c r="J13" s="11">
        <v>6.7</v>
      </c>
      <c r="K13" s="11">
        <v>9</v>
      </c>
      <c r="L13" s="11">
        <v>45.7</v>
      </c>
      <c r="M13" s="11">
        <v>61</v>
      </c>
      <c r="N13" s="11">
        <v>9.6999999999999993</v>
      </c>
      <c r="O13" s="11">
        <v>12.97</v>
      </c>
    </row>
    <row r="14" spans="1:15" hidden="1" x14ac:dyDescent="0.25">
      <c r="A14" s="6"/>
      <c r="B14" s="8"/>
      <c r="C14" s="9"/>
      <c r="D14" s="10"/>
      <c r="E14" s="10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30.75" customHeight="1" x14ac:dyDescent="0.25">
      <c r="A15" s="6"/>
      <c r="B15" s="8" t="s">
        <v>37</v>
      </c>
      <c r="C15" s="9" t="s">
        <v>44</v>
      </c>
      <c r="D15" s="10">
        <v>50</v>
      </c>
      <c r="E15" s="10">
        <v>70</v>
      </c>
      <c r="F15" s="11">
        <v>9.9</v>
      </c>
      <c r="G15" s="11">
        <v>13.86</v>
      </c>
      <c r="H15" s="11">
        <v>11.36</v>
      </c>
      <c r="I15" s="11">
        <v>15.91</v>
      </c>
      <c r="J15" s="11">
        <v>2.2200000000000002</v>
      </c>
      <c r="K15" s="11">
        <v>3.11</v>
      </c>
      <c r="L15" s="11">
        <v>150.63</v>
      </c>
      <c r="M15" s="11">
        <v>210.88</v>
      </c>
      <c r="N15" s="11">
        <v>0.23</v>
      </c>
      <c r="O15" s="11">
        <v>0.32</v>
      </c>
    </row>
    <row r="16" spans="1:15" s="45" customFormat="1" ht="25.5" customHeight="1" x14ac:dyDescent="0.2">
      <c r="A16" s="44"/>
      <c r="B16" s="47" t="s">
        <v>28</v>
      </c>
      <c r="C16" s="46" t="s">
        <v>29</v>
      </c>
      <c r="D16" s="31">
        <v>120</v>
      </c>
      <c r="E16" s="31">
        <v>150</v>
      </c>
      <c r="F16" s="30">
        <v>2.7</v>
      </c>
      <c r="G16" s="30">
        <v>3.5</v>
      </c>
      <c r="H16" s="30">
        <v>2.2999999999999998</v>
      </c>
      <c r="I16" s="30">
        <v>2.9</v>
      </c>
      <c r="J16" s="30">
        <v>10.8</v>
      </c>
      <c r="K16" s="30">
        <v>13.6</v>
      </c>
      <c r="L16" s="30">
        <v>75.099999999999994</v>
      </c>
      <c r="M16" s="30">
        <v>94</v>
      </c>
      <c r="N16" s="30">
        <v>25</v>
      </c>
      <c r="O16" s="30">
        <v>31.3</v>
      </c>
    </row>
    <row r="17" spans="1:15" ht="33.75" customHeight="1" x14ac:dyDescent="0.25">
      <c r="A17" s="6"/>
      <c r="B17" s="8" t="s">
        <v>38</v>
      </c>
      <c r="C17" s="9" t="s">
        <v>39</v>
      </c>
      <c r="D17" s="10">
        <v>150</v>
      </c>
      <c r="E17" s="10">
        <v>200</v>
      </c>
      <c r="F17" s="11">
        <v>0.38</v>
      </c>
      <c r="G17" s="11">
        <v>0.5</v>
      </c>
      <c r="H17" s="11">
        <v>0</v>
      </c>
      <c r="I17" s="11">
        <v>0</v>
      </c>
      <c r="J17" s="11">
        <v>13.73</v>
      </c>
      <c r="K17" s="11">
        <v>18.3</v>
      </c>
      <c r="L17" s="11">
        <v>54</v>
      </c>
      <c r="M17" s="11">
        <v>72</v>
      </c>
      <c r="N17" s="11">
        <v>37.619999999999997</v>
      </c>
      <c r="O17" s="11">
        <v>50.16</v>
      </c>
    </row>
    <row r="18" spans="1:15" ht="15.75" thickBot="1" x14ac:dyDescent="0.3">
      <c r="A18" s="6"/>
      <c r="B18" s="4" t="s">
        <v>4</v>
      </c>
      <c r="C18" s="19"/>
      <c r="D18" s="20">
        <v>15</v>
      </c>
      <c r="E18" s="20">
        <v>35</v>
      </c>
      <c r="F18" s="5">
        <v>1.1399999999999999</v>
      </c>
      <c r="G18" s="5">
        <v>2.66</v>
      </c>
      <c r="H18" s="5">
        <v>0.12</v>
      </c>
      <c r="I18" s="5">
        <v>0.28000000000000003</v>
      </c>
      <c r="J18" s="5">
        <v>7.37</v>
      </c>
      <c r="K18" s="5">
        <v>17.2</v>
      </c>
      <c r="L18" s="5">
        <v>35.14</v>
      </c>
      <c r="M18" s="5">
        <v>82</v>
      </c>
      <c r="N18" s="5">
        <v>0</v>
      </c>
      <c r="O18" s="21">
        <v>0</v>
      </c>
    </row>
    <row r="19" spans="1:15" ht="15.75" hidden="1" thickBot="1" x14ac:dyDescent="0.3">
      <c r="A19" s="7"/>
      <c r="B19" s="22" t="s">
        <v>5</v>
      </c>
      <c r="C19" s="23"/>
      <c r="D19" s="24">
        <v>40</v>
      </c>
      <c r="E19" s="24">
        <v>50</v>
      </c>
      <c r="F19" s="25">
        <v>2.64</v>
      </c>
      <c r="G19" s="25">
        <v>3.3</v>
      </c>
      <c r="H19" s="25">
        <v>0.48</v>
      </c>
      <c r="I19" s="25">
        <v>0.6</v>
      </c>
      <c r="J19" s="25">
        <v>13.3</v>
      </c>
      <c r="K19" s="25">
        <v>16.600000000000001</v>
      </c>
      <c r="L19" s="25">
        <v>68</v>
      </c>
      <c r="M19" s="25">
        <v>85</v>
      </c>
      <c r="N19" s="25">
        <v>0</v>
      </c>
      <c r="O19" s="26">
        <v>0</v>
      </c>
    </row>
    <row r="20" spans="1:15" ht="15.75" thickBot="1" x14ac:dyDescent="0.3">
      <c r="A20" s="27"/>
      <c r="B20" s="13" t="s">
        <v>1</v>
      </c>
      <c r="C20" s="14"/>
      <c r="D20" s="15">
        <f t="shared" ref="D20:O20" si="2">SUM(D12:D19)</f>
        <v>525</v>
      </c>
      <c r="E20" s="15">
        <f t="shared" si="2"/>
        <v>705</v>
      </c>
      <c r="F20" s="16">
        <f t="shared" si="2"/>
        <v>17.66</v>
      </c>
      <c r="G20" s="16">
        <f t="shared" si="2"/>
        <v>25.12</v>
      </c>
      <c r="H20" s="16">
        <f t="shared" si="2"/>
        <v>15.76</v>
      </c>
      <c r="I20" s="16">
        <f t="shared" si="2"/>
        <v>21.790000000000003</v>
      </c>
      <c r="J20" s="16">
        <f t="shared" si="2"/>
        <v>54.120000000000005</v>
      </c>
      <c r="K20" s="16">
        <f t="shared" si="2"/>
        <v>77.81</v>
      </c>
      <c r="L20" s="16">
        <f t="shared" si="2"/>
        <v>428.56999999999994</v>
      </c>
      <c r="M20" s="16">
        <f t="shared" si="2"/>
        <v>604.88</v>
      </c>
      <c r="N20" s="16">
        <f t="shared" si="2"/>
        <v>72.55</v>
      </c>
      <c r="O20" s="17">
        <f t="shared" si="2"/>
        <v>94.75</v>
      </c>
    </row>
    <row r="21" spans="1:15" ht="30" x14ac:dyDescent="0.25">
      <c r="A21" s="3" t="s">
        <v>6</v>
      </c>
      <c r="B21" s="8" t="s">
        <v>46</v>
      </c>
      <c r="C21" s="9" t="s">
        <v>45</v>
      </c>
      <c r="D21" s="10">
        <v>100</v>
      </c>
      <c r="E21" s="10">
        <v>100</v>
      </c>
      <c r="F21" s="11">
        <v>16.899999999999999</v>
      </c>
      <c r="G21" s="11">
        <v>16.899999999999999</v>
      </c>
      <c r="H21" s="11">
        <v>9.6</v>
      </c>
      <c r="I21" s="11">
        <v>9.6</v>
      </c>
      <c r="J21" s="11">
        <v>13.2</v>
      </c>
      <c r="K21" s="11">
        <v>13.2</v>
      </c>
      <c r="L21" s="11">
        <v>209</v>
      </c>
      <c r="M21" s="11">
        <v>209</v>
      </c>
      <c r="N21" s="11">
        <v>0.23</v>
      </c>
      <c r="O21" s="11">
        <v>0.23</v>
      </c>
    </row>
    <row r="22" spans="1:15" hidden="1" x14ac:dyDescent="0.25">
      <c r="A22" s="3"/>
      <c r="B22" s="8"/>
      <c r="C22" s="9"/>
      <c r="D22" s="31"/>
      <c r="E22" s="31"/>
      <c r="F22" s="30"/>
      <c r="G22" s="30"/>
      <c r="H22" s="30"/>
      <c r="I22" s="30"/>
      <c r="J22" s="30"/>
      <c r="K22" s="30"/>
      <c r="L22" s="30"/>
      <c r="M22" s="30"/>
      <c r="N22" s="30"/>
      <c r="O22" s="30"/>
    </row>
    <row r="23" spans="1:15" ht="30" x14ac:dyDescent="0.25">
      <c r="A23" s="3"/>
      <c r="B23" s="8" t="s">
        <v>40</v>
      </c>
      <c r="C23" s="9"/>
      <c r="D23" s="10">
        <v>20</v>
      </c>
      <c r="E23" s="10">
        <v>20</v>
      </c>
      <c r="F23" s="11">
        <v>1.44</v>
      </c>
      <c r="G23" s="11">
        <v>1.44</v>
      </c>
      <c r="H23" s="11">
        <v>1.7</v>
      </c>
      <c r="I23" s="11">
        <v>1.7</v>
      </c>
      <c r="J23" s="11">
        <v>11.2</v>
      </c>
      <c r="K23" s="11">
        <v>11.2</v>
      </c>
      <c r="L23" s="11">
        <v>63</v>
      </c>
      <c r="M23" s="11">
        <v>63</v>
      </c>
      <c r="N23" s="11">
        <v>0</v>
      </c>
      <c r="O23" s="11">
        <v>0</v>
      </c>
    </row>
    <row r="24" spans="1:15" ht="15.75" thickBot="1" x14ac:dyDescent="0.3">
      <c r="A24" s="37"/>
      <c r="B24" s="36" t="s">
        <v>41</v>
      </c>
      <c r="C24" s="9" t="s">
        <v>42</v>
      </c>
      <c r="D24" s="10">
        <v>150</v>
      </c>
      <c r="E24" s="10">
        <v>200</v>
      </c>
      <c r="F24" s="11">
        <v>2.7</v>
      </c>
      <c r="G24" s="11">
        <v>3.6</v>
      </c>
      <c r="H24" s="11">
        <v>2.48</v>
      </c>
      <c r="I24" s="11">
        <v>3.3</v>
      </c>
      <c r="J24" s="11">
        <v>10.28</v>
      </c>
      <c r="K24" s="11">
        <v>13.7</v>
      </c>
      <c r="L24" s="11">
        <v>75</v>
      </c>
      <c r="M24" s="11">
        <v>100</v>
      </c>
      <c r="N24" s="11">
        <v>0.38</v>
      </c>
      <c r="O24" s="11">
        <v>0.5</v>
      </c>
    </row>
    <row r="25" spans="1:15" ht="30.75" hidden="1" thickBot="1" x14ac:dyDescent="0.3">
      <c r="A25" s="12"/>
      <c r="B25" s="8" t="s">
        <v>25</v>
      </c>
      <c r="C25" s="9" t="s">
        <v>24</v>
      </c>
      <c r="D25" s="10">
        <v>150</v>
      </c>
      <c r="E25" s="10">
        <v>200</v>
      </c>
      <c r="F25" s="11">
        <v>1.1299999999999999</v>
      </c>
      <c r="G25" s="11">
        <v>1.5</v>
      </c>
      <c r="H25" s="11">
        <v>1.2</v>
      </c>
      <c r="I25" s="11">
        <v>1.6</v>
      </c>
      <c r="J25" s="11">
        <v>5.4</v>
      </c>
      <c r="K25" s="11">
        <v>7.2</v>
      </c>
      <c r="L25" s="11">
        <v>36</v>
      </c>
      <c r="M25" s="11">
        <v>48</v>
      </c>
      <c r="N25" s="11">
        <v>0.23</v>
      </c>
      <c r="O25" s="11">
        <v>0.3</v>
      </c>
    </row>
    <row r="26" spans="1:15" ht="27" customHeight="1" thickBot="1" x14ac:dyDescent="0.3">
      <c r="A26" s="38"/>
      <c r="B26" s="13" t="s">
        <v>1</v>
      </c>
      <c r="C26" s="14"/>
      <c r="D26" s="15">
        <f t="shared" ref="D26:O26" si="3">SUM(D21:D25)</f>
        <v>420</v>
      </c>
      <c r="E26" s="15">
        <f t="shared" si="3"/>
        <v>520</v>
      </c>
      <c r="F26" s="16">
        <f t="shared" si="3"/>
        <v>22.169999999999998</v>
      </c>
      <c r="G26" s="16">
        <f t="shared" si="3"/>
        <v>23.44</v>
      </c>
      <c r="H26" s="16">
        <f t="shared" si="3"/>
        <v>14.979999999999999</v>
      </c>
      <c r="I26" s="16">
        <f t="shared" si="3"/>
        <v>16.2</v>
      </c>
      <c r="J26" s="16">
        <f t="shared" si="3"/>
        <v>40.08</v>
      </c>
      <c r="K26" s="16">
        <f t="shared" si="3"/>
        <v>45.3</v>
      </c>
      <c r="L26" s="16">
        <f t="shared" si="3"/>
        <v>383</v>
      </c>
      <c r="M26" s="16">
        <f t="shared" si="3"/>
        <v>420</v>
      </c>
      <c r="N26" s="16">
        <f t="shared" si="3"/>
        <v>0.84</v>
      </c>
      <c r="O26" s="16">
        <f t="shared" si="3"/>
        <v>1.03</v>
      </c>
    </row>
    <row r="27" spans="1:15" ht="15.75" thickBot="1" x14ac:dyDescent="0.3">
      <c r="A27" s="12"/>
      <c r="B27" s="39" t="s">
        <v>19</v>
      </c>
      <c r="C27" s="40"/>
      <c r="D27" s="41">
        <f t="shared" ref="D27:O27" si="4">D9+D11+D20+D26</f>
        <v>1355</v>
      </c>
      <c r="E27" s="41">
        <f t="shared" si="4"/>
        <v>1706</v>
      </c>
      <c r="F27" s="42">
        <f t="shared" si="4"/>
        <v>52.929999999999993</v>
      </c>
      <c r="G27" s="42">
        <f t="shared" si="4"/>
        <v>61.16</v>
      </c>
      <c r="H27" s="42">
        <f t="shared" si="4"/>
        <v>43.139999999999993</v>
      </c>
      <c r="I27" s="42">
        <f t="shared" si="4"/>
        <v>52.540000000000006</v>
      </c>
      <c r="J27" s="42">
        <f t="shared" si="4"/>
        <v>161.91000000000003</v>
      </c>
      <c r="K27" s="42">
        <f t="shared" si="4"/>
        <v>195.51999999999998</v>
      </c>
      <c r="L27" s="42">
        <f t="shared" si="4"/>
        <v>1245.75</v>
      </c>
      <c r="M27" s="42">
        <f t="shared" si="4"/>
        <v>1499.73</v>
      </c>
      <c r="N27" s="42">
        <f t="shared" si="4"/>
        <v>106.35</v>
      </c>
      <c r="O27" s="43">
        <f t="shared" si="4"/>
        <v>128.87</v>
      </c>
    </row>
    <row r="28" spans="1:15" ht="15.75" thickBot="1" x14ac:dyDescent="0.3">
      <c r="B28" s="13" t="s">
        <v>1</v>
      </c>
      <c r="C28" s="14"/>
      <c r="D28" s="15">
        <f t="shared" ref="D28:O28" si="5">SUM(D24:D27)</f>
        <v>2075</v>
      </c>
      <c r="E28" s="15">
        <f t="shared" si="5"/>
        <v>2626</v>
      </c>
      <c r="F28" s="16">
        <f t="shared" si="5"/>
        <v>78.929999999999993</v>
      </c>
      <c r="G28" s="16">
        <f t="shared" si="5"/>
        <v>89.699999999999989</v>
      </c>
      <c r="H28" s="16">
        <f t="shared" si="5"/>
        <v>61.79999999999999</v>
      </c>
      <c r="I28" s="16">
        <f t="shared" si="5"/>
        <v>73.640000000000015</v>
      </c>
      <c r="J28" s="16">
        <f t="shared" si="5"/>
        <v>217.67000000000002</v>
      </c>
      <c r="K28" s="16">
        <f t="shared" si="5"/>
        <v>261.71999999999997</v>
      </c>
      <c r="L28" s="16">
        <f t="shared" si="5"/>
        <v>1739.75</v>
      </c>
      <c r="M28" s="16">
        <f t="shared" si="5"/>
        <v>2067.73</v>
      </c>
      <c r="N28" s="16">
        <f t="shared" si="5"/>
        <v>107.8</v>
      </c>
      <c r="O28" s="16">
        <f t="shared" si="5"/>
        <v>130.70000000000002</v>
      </c>
    </row>
  </sheetData>
  <sheetProtection selectLockedCells="1" selectUnlockedCells="1"/>
  <mergeCells count="11">
    <mergeCell ref="J3:K3"/>
    <mergeCell ref="A2:A4"/>
    <mergeCell ref="B2:B4"/>
    <mergeCell ref="C2:C4"/>
    <mergeCell ref="A1:O1"/>
    <mergeCell ref="D2:E3"/>
    <mergeCell ref="F2:K2"/>
    <mergeCell ref="L2:M3"/>
    <mergeCell ref="N2:O3"/>
    <mergeCell ref="F3:G3"/>
    <mergeCell ref="H3:I3"/>
  </mergeCells>
  <pageMargins left="0" right="0" top="0" bottom="0" header="0" footer="0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0"/>
  <sheetViews>
    <sheetView workbookViewId="0">
      <selection activeCell="A6" sqref="A6"/>
    </sheetView>
  </sheetViews>
  <sheetFormatPr defaultRowHeight="15" x14ac:dyDescent="0.25"/>
  <sheetData>
    <row r="2" ht="9.75" customHeight="1" x14ac:dyDescent="0.25"/>
    <row r="4" ht="9" customHeight="1" x14ac:dyDescent="0.25"/>
    <row r="10" ht="15.75" customHeight="1" x14ac:dyDescent="0.25"/>
    <row r="12" ht="11.25" customHeight="1" x14ac:dyDescent="0.25"/>
    <row r="18" ht="17.25" customHeight="1" x14ac:dyDescent="0.25"/>
    <row r="20" ht="13.5" customHeight="1" x14ac:dyDescent="0.25"/>
    <row r="28" ht="15" customHeight="1" x14ac:dyDescent="0.25"/>
    <row r="30" ht="13.5" customHeight="1" x14ac:dyDescent="0.25"/>
  </sheetData>
  <pageMargins left="0" right="0" top="0" bottom="0" header="0" footer="0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2026-03-24T10:13:03Z</dcterms:modified>
</cp:coreProperties>
</file>