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J24" i="1"/>
  <c r="I24" i="1"/>
  <c r="H24" i="1"/>
  <c r="G24" i="1"/>
  <c r="F24" i="1"/>
  <c r="E24" i="1"/>
  <c r="D24" i="1"/>
  <c r="O19" i="1"/>
  <c r="N19" i="1"/>
  <c r="M19" i="1"/>
  <c r="L19" i="1"/>
  <c r="K19" i="1"/>
  <c r="J19" i="1"/>
  <c r="I19" i="1"/>
  <c r="H19" i="1"/>
  <c r="G19" i="1"/>
  <c r="F19" i="1"/>
  <c r="E19" i="1"/>
  <c r="D19" i="1"/>
  <c r="O10" i="1"/>
  <c r="N10" i="1"/>
  <c r="M10" i="1"/>
  <c r="L10" i="1"/>
  <c r="K10" i="1"/>
  <c r="J10" i="1"/>
  <c r="I10" i="1"/>
  <c r="H10" i="1"/>
  <c r="G10" i="1"/>
  <c r="F10" i="1"/>
  <c r="E10" i="1"/>
  <c r="E25" i="1" s="1"/>
  <c r="D10" i="1"/>
  <c r="D25" i="1" s="1"/>
  <c r="O8" i="1"/>
  <c r="O25" i="1" s="1"/>
  <c r="M8" i="1"/>
  <c r="M25" i="1" s="1"/>
  <c r="K8" i="1"/>
  <c r="K25" i="1" s="1"/>
  <c r="I8" i="1"/>
  <c r="I25" i="1" s="1"/>
  <c r="G8" i="1"/>
  <c r="G25" i="1" s="1"/>
  <c r="N7" i="1"/>
  <c r="N8" i="1" s="1"/>
  <c r="N25" i="1" s="1"/>
  <c r="L7" i="1"/>
  <c r="L8" i="1" s="1"/>
  <c r="L25" i="1" s="1"/>
  <c r="J7" i="1"/>
  <c r="J8" i="1" s="1"/>
  <c r="J25" i="1" s="1"/>
  <c r="H7" i="1"/>
  <c r="H8" i="1" s="1"/>
  <c r="H25" i="1" s="1"/>
  <c r="F7" i="1"/>
  <c r="F8" i="1" s="1"/>
  <c r="F25" i="1" s="1"/>
</calcChain>
</file>

<file path=xl/sharedStrings.xml><?xml version="1.0" encoding="utf-8"?>
<sst xmlns="http://schemas.openxmlformats.org/spreadsheetml/2006/main" count="54" uniqueCount="41">
  <si>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</si>
  <si>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</si>
  <si>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</si>
  <si>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</si>
  <si>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</si>
  <si>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</si>
  <si>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</si>
  <si>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</si>
  <si>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</si>
  <si>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</si>
  <si>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</si>
  <si>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</si>
  <si>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</si>
  <si>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</si>
  <si>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</si>
  <si>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</si>
  <si>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</si>
  <si>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</si>
  <si>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</si>
  <si>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Итого за день</t>
  </si>
  <si>
    <t>Сок</t>
  </si>
  <si>
    <t>27/10</t>
  </si>
  <si>
    <t>Дата: 22 августа 2025г</t>
  </si>
  <si>
    <t>Каша пшенная молочная с маслом сливочным</t>
  </si>
  <si>
    <t>11/4</t>
  </si>
  <si>
    <t>Батон с маслом</t>
  </si>
  <si>
    <t>1/13</t>
  </si>
  <si>
    <t>25/5</t>
  </si>
  <si>
    <t>25/6</t>
  </si>
  <si>
    <t>Чай с молоком (вариант2)</t>
  </si>
  <si>
    <t>31/10</t>
  </si>
  <si>
    <t>Суп картофельный с бобовыми</t>
  </si>
  <si>
    <t>17/2</t>
  </si>
  <si>
    <t>Зразы из свинины</t>
  </si>
  <si>
    <t>18/8</t>
  </si>
  <si>
    <t>Капуста тушеная</t>
  </si>
  <si>
    <t>8/3</t>
  </si>
  <si>
    <t>Напиток из шиповника</t>
  </si>
  <si>
    <t>15/10</t>
  </si>
  <si>
    <t>Кекс "Чайный"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</si>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</sst>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NumberForma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F25" sqref="F19:O25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6" ht="15.75" thickBot="1" x14ac:dyDescent="0.3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ht="15.75" customHeight="1" thickBot="1" x14ac:dyDescent="0.3">
      <c r="A2" s="38" t="s">
        <v>7</v>
      </c>
      <c r="B2" s="38" t="s">
        <v>8</v>
      </c>
      <c r="C2" s="38" t="s">
        <v>9</v>
      </c>
      <c r="D2" s="42" t="s">
        <v>10</v>
      </c>
      <c r="E2" s="37"/>
      <c r="F2" s="45" t="s">
        <v>11</v>
      </c>
      <c r="G2" s="46"/>
      <c r="H2" s="46"/>
      <c r="I2" s="46"/>
      <c r="J2" s="46"/>
      <c r="K2" s="47"/>
      <c r="L2" s="42" t="s">
        <v>12</v>
      </c>
      <c r="M2" s="37"/>
      <c r="N2" s="36" t="s">
        <v>13</v>
      </c>
      <c r="O2" s="37"/>
    </row>
    <row r="3" spans="1:16" ht="27" customHeight="1" thickBot="1" x14ac:dyDescent="0.3">
      <c r="A3" s="39"/>
      <c r="B3" s="39"/>
      <c r="C3" s="39"/>
      <c r="D3" s="43"/>
      <c r="E3" s="44"/>
      <c r="F3" s="36" t="s">
        <v>14</v>
      </c>
      <c r="G3" s="37"/>
      <c r="H3" s="42" t="s">
        <v>15</v>
      </c>
      <c r="I3" s="37"/>
      <c r="J3" s="36" t="s">
        <v>16</v>
      </c>
      <c r="K3" s="37"/>
      <c r="L3" s="43"/>
      <c r="M3" s="44"/>
      <c r="N3" s="48"/>
      <c r="O3" s="44"/>
    </row>
    <row r="4" spans="1:16" ht="15.75" thickBot="1" x14ac:dyDescent="0.3">
      <c r="A4" s="40"/>
      <c r="B4" s="40"/>
      <c r="C4" s="40"/>
      <c r="D4" s="1" t="s">
        <v>17</v>
      </c>
      <c r="E4" s="2" t="s">
        <v>18</v>
      </c>
      <c r="F4" s="1" t="s">
        <v>17</v>
      </c>
      <c r="G4" s="2" t="s">
        <v>18</v>
      </c>
      <c r="H4" s="1" t="s">
        <v>17</v>
      </c>
      <c r="I4" s="2" t="s">
        <v>18</v>
      </c>
      <c r="J4" s="1" t="s">
        <v>17</v>
      </c>
      <c r="K4" s="2" t="s">
        <v>18</v>
      </c>
      <c r="L4" s="1" t="s">
        <v>17</v>
      </c>
      <c r="M4" s="2" t="s">
        <v>18</v>
      </c>
      <c r="N4" s="1" t="s">
        <v>17</v>
      </c>
      <c r="O4" s="2" t="s">
        <v>18</v>
      </c>
    </row>
    <row r="5" spans="1:16" ht="45" x14ac:dyDescent="0.25">
      <c r="A5" s="3" t="s">
        <v>0</v>
      </c>
      <c r="B5" s="28" t="s">
        <v>23</v>
      </c>
      <c r="C5" s="29" t="s">
        <v>24</v>
      </c>
      <c r="D5" s="49">
        <v>180</v>
      </c>
      <c r="E5" s="49">
        <v>200</v>
      </c>
      <c r="F5" s="50">
        <v>5.88</v>
      </c>
      <c r="G5" s="50">
        <v>6.53</v>
      </c>
      <c r="H5" s="50">
        <v>5.37</v>
      </c>
      <c r="I5" s="50">
        <v>5.97</v>
      </c>
      <c r="J5" s="50">
        <v>28.11</v>
      </c>
      <c r="K5" s="50">
        <v>31.23</v>
      </c>
      <c r="L5" s="50">
        <v>185.4</v>
      </c>
      <c r="M5" s="50">
        <v>206</v>
      </c>
      <c r="N5" s="50">
        <v>0.37</v>
      </c>
      <c r="O5" s="50">
        <v>0.42</v>
      </c>
      <c r="P5" s="51"/>
    </row>
    <row r="6" spans="1:16" x14ac:dyDescent="0.25">
      <c r="A6" s="6"/>
      <c r="B6" s="28" t="s">
        <v>25</v>
      </c>
      <c r="C6" s="29" t="s">
        <v>26</v>
      </c>
      <c r="D6" s="34" t="s">
        <v>27</v>
      </c>
      <c r="E6" s="34" t="s">
        <v>28</v>
      </c>
      <c r="F6" s="50">
        <v>2</v>
      </c>
      <c r="G6" s="50">
        <v>2</v>
      </c>
      <c r="H6" s="50">
        <v>3.9</v>
      </c>
      <c r="I6" s="50">
        <v>4.5999999999999996</v>
      </c>
      <c r="J6" s="50">
        <v>11.8</v>
      </c>
      <c r="K6" s="50">
        <v>11.8</v>
      </c>
      <c r="L6" s="50">
        <v>90.5</v>
      </c>
      <c r="M6" s="50">
        <v>93.5</v>
      </c>
      <c r="N6" s="50">
        <v>0</v>
      </c>
      <c r="O6" s="50">
        <v>0</v>
      </c>
    </row>
    <row r="7" spans="1:16" ht="30.75" thickBot="1" x14ac:dyDescent="0.3">
      <c r="A7" s="7"/>
      <c r="B7" s="8" t="s">
        <v>29</v>
      </c>
      <c r="C7" s="9" t="s">
        <v>30</v>
      </c>
      <c r="D7" s="33">
        <v>150</v>
      </c>
      <c r="E7" s="33">
        <v>200</v>
      </c>
      <c r="F7" s="32">
        <f>G7*150/200</f>
        <v>1.125</v>
      </c>
      <c r="G7" s="32">
        <v>1.5</v>
      </c>
      <c r="H7" s="32">
        <f>I7*150/200</f>
        <v>1.2</v>
      </c>
      <c r="I7" s="32">
        <v>1.6</v>
      </c>
      <c r="J7" s="32">
        <f>K7*150/200</f>
        <v>5.4</v>
      </c>
      <c r="K7" s="32">
        <v>7.2</v>
      </c>
      <c r="L7" s="32">
        <f>M7*150/200</f>
        <v>36</v>
      </c>
      <c r="M7" s="32">
        <v>48</v>
      </c>
      <c r="N7" s="32">
        <f>O7*150/200</f>
        <v>0.22500000000000001</v>
      </c>
      <c r="O7" s="32">
        <v>0.3</v>
      </c>
    </row>
    <row r="8" spans="1:16" ht="15.75" thickBot="1" x14ac:dyDescent="0.3">
      <c r="A8" s="12"/>
      <c r="B8" s="13" t="s">
        <v>1</v>
      </c>
      <c r="C8" s="14"/>
      <c r="D8" s="15">
        <v>310</v>
      </c>
      <c r="E8" s="15">
        <v>381</v>
      </c>
      <c r="F8" s="16">
        <f t="shared" ref="F8:O8" si="0">SUM(F5:F7)</f>
        <v>9.004999999999999</v>
      </c>
      <c r="G8" s="16">
        <f t="shared" si="0"/>
        <v>10.030000000000001</v>
      </c>
      <c r="H8" s="16">
        <f t="shared" si="0"/>
        <v>10.469999999999999</v>
      </c>
      <c r="I8" s="16">
        <f t="shared" si="0"/>
        <v>12.17</v>
      </c>
      <c r="J8" s="16">
        <f t="shared" si="0"/>
        <v>45.309999999999995</v>
      </c>
      <c r="K8" s="16">
        <f t="shared" si="0"/>
        <v>50.230000000000004</v>
      </c>
      <c r="L8" s="16">
        <f t="shared" si="0"/>
        <v>311.89999999999998</v>
      </c>
      <c r="M8" s="16">
        <f t="shared" si="0"/>
        <v>347.5</v>
      </c>
      <c r="N8" s="16">
        <f t="shared" si="0"/>
        <v>0.59499999999999997</v>
      </c>
      <c r="O8" s="17">
        <f t="shared" si="0"/>
        <v>0.72</v>
      </c>
    </row>
    <row r="9" spans="1:16" ht="29.25" thickBot="1" x14ac:dyDescent="0.3">
      <c r="A9" s="52" t="s">
        <v>2</v>
      </c>
      <c r="B9" s="8" t="s">
        <v>20</v>
      </c>
      <c r="C9" s="9"/>
      <c r="D9" s="10">
        <v>100</v>
      </c>
      <c r="E9" s="10">
        <v>100</v>
      </c>
      <c r="F9" s="11">
        <v>0.5</v>
      </c>
      <c r="G9" s="11">
        <v>0.5</v>
      </c>
      <c r="H9" s="11">
        <v>0.1</v>
      </c>
      <c r="I9" s="11">
        <v>0.1</v>
      </c>
      <c r="J9" s="11">
        <v>10.1</v>
      </c>
      <c r="K9" s="11">
        <v>10.1</v>
      </c>
      <c r="L9" s="11">
        <v>46</v>
      </c>
      <c r="M9" s="11">
        <v>46</v>
      </c>
      <c r="N9" s="11">
        <v>2</v>
      </c>
      <c r="O9" s="11">
        <v>2</v>
      </c>
    </row>
    <row r="10" spans="1:16" ht="15.75" thickBot="1" x14ac:dyDescent="0.3">
      <c r="A10" s="13"/>
      <c r="B10" s="18" t="s">
        <v>1</v>
      </c>
      <c r="C10" s="14"/>
      <c r="D10" s="15">
        <f>SUM(D9)</f>
        <v>100</v>
      </c>
      <c r="E10" s="15">
        <f t="shared" ref="E10:O10" si="1">SUM(E9)</f>
        <v>100</v>
      </c>
      <c r="F10" s="16">
        <f t="shared" si="1"/>
        <v>0.5</v>
      </c>
      <c r="G10" s="16">
        <f t="shared" si="1"/>
        <v>0.5</v>
      </c>
      <c r="H10" s="16">
        <f t="shared" si="1"/>
        <v>0.1</v>
      </c>
      <c r="I10" s="16">
        <f t="shared" si="1"/>
        <v>0.1</v>
      </c>
      <c r="J10" s="16">
        <f t="shared" si="1"/>
        <v>10.1</v>
      </c>
      <c r="K10" s="16">
        <f t="shared" si="1"/>
        <v>10.1</v>
      </c>
      <c r="L10" s="16">
        <f t="shared" si="1"/>
        <v>46</v>
      </c>
      <c r="M10" s="16">
        <f t="shared" si="1"/>
        <v>46</v>
      </c>
      <c r="N10" s="16">
        <f t="shared" si="1"/>
        <v>2</v>
      </c>
      <c r="O10" s="17">
        <f t="shared" si="1"/>
        <v>2</v>
      </c>
    </row>
    <row r="11" spans="1:16" x14ac:dyDescent="0.25">
      <c r="A11" s="3" t="s">
        <v>3</v>
      </c>
      <c r="B11" s="53"/>
      <c r="C11" s="9"/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1"/>
      <c r="O11" s="11"/>
    </row>
    <row r="12" spans="1:16" ht="30" x14ac:dyDescent="0.25">
      <c r="A12" s="3"/>
      <c r="B12" s="8" t="s">
        <v>31</v>
      </c>
      <c r="C12" s="9" t="s">
        <v>32</v>
      </c>
      <c r="D12" s="10">
        <v>150</v>
      </c>
      <c r="E12" s="10">
        <v>200</v>
      </c>
      <c r="F12" s="10">
        <v>3.19</v>
      </c>
      <c r="G12" s="11">
        <v>4.253333333333333</v>
      </c>
      <c r="H12" s="11">
        <v>3</v>
      </c>
      <c r="I12" s="11">
        <v>4</v>
      </c>
      <c r="J12" s="11">
        <v>11.89</v>
      </c>
      <c r="K12" s="11">
        <v>15.853333333333333</v>
      </c>
      <c r="L12" s="11">
        <v>88.5</v>
      </c>
      <c r="M12" s="11">
        <v>118</v>
      </c>
      <c r="N12" s="11">
        <v>3.39</v>
      </c>
      <c r="O12" s="11">
        <v>4.5199999999999996</v>
      </c>
    </row>
    <row r="13" spans="1:16" hidden="1" x14ac:dyDescent="0.25">
      <c r="A13" s="6"/>
      <c r="B13" s="8"/>
      <c r="C13" s="9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6" x14ac:dyDescent="0.25">
      <c r="A14" s="6"/>
      <c r="B14" s="8" t="s">
        <v>33</v>
      </c>
      <c r="C14" s="9" t="s">
        <v>34</v>
      </c>
      <c r="D14" s="10">
        <v>50</v>
      </c>
      <c r="E14" s="10">
        <v>80</v>
      </c>
      <c r="F14" s="11">
        <v>6.6875</v>
      </c>
      <c r="G14" s="11">
        <v>10.7</v>
      </c>
      <c r="H14" s="11">
        <v>6.75</v>
      </c>
      <c r="I14" s="11">
        <v>10.8</v>
      </c>
      <c r="J14" s="11">
        <v>5.3687500000000004</v>
      </c>
      <c r="K14" s="11">
        <v>8.59</v>
      </c>
      <c r="L14" s="11">
        <v>108.125</v>
      </c>
      <c r="M14" s="11">
        <v>173</v>
      </c>
      <c r="N14" s="11">
        <v>0.26874999999999999</v>
      </c>
      <c r="O14" s="11">
        <v>0.43</v>
      </c>
    </row>
    <row r="15" spans="1:16" ht="43.5" customHeight="1" x14ac:dyDescent="0.25">
      <c r="A15" s="6"/>
      <c r="B15" s="8" t="s">
        <v>35</v>
      </c>
      <c r="C15" s="9" t="s">
        <v>36</v>
      </c>
      <c r="D15" s="10">
        <v>120</v>
      </c>
      <c r="E15" s="10">
        <v>150</v>
      </c>
      <c r="F15" s="11">
        <v>2.8</v>
      </c>
      <c r="G15" s="11">
        <v>3.5</v>
      </c>
      <c r="H15" s="11">
        <v>2.2799999999999998</v>
      </c>
      <c r="I15" s="11">
        <v>2.85</v>
      </c>
      <c r="J15" s="11">
        <v>10.85</v>
      </c>
      <c r="K15" s="11">
        <v>13.56</v>
      </c>
      <c r="L15" s="11">
        <v>75.2</v>
      </c>
      <c r="M15" s="11">
        <v>94</v>
      </c>
      <c r="N15" s="11">
        <v>25.04</v>
      </c>
      <c r="O15" s="11">
        <v>31.3</v>
      </c>
    </row>
    <row r="16" spans="1:16" ht="30" x14ac:dyDescent="0.25">
      <c r="A16" s="6"/>
      <c r="B16" s="8" t="s">
        <v>37</v>
      </c>
      <c r="C16" s="9" t="s">
        <v>38</v>
      </c>
      <c r="D16" s="10">
        <v>150</v>
      </c>
      <c r="E16" s="10">
        <v>200</v>
      </c>
      <c r="F16" s="11">
        <v>0.17</v>
      </c>
      <c r="G16" s="11">
        <v>0.22</v>
      </c>
      <c r="H16" s="11">
        <v>7.0000000000000007E-2</v>
      </c>
      <c r="I16" s="11">
        <v>0.09</v>
      </c>
      <c r="J16" s="11">
        <v>12.51</v>
      </c>
      <c r="K16" s="11">
        <v>16.68</v>
      </c>
      <c r="L16" s="11">
        <v>48.75</v>
      </c>
      <c r="M16" s="11">
        <v>65</v>
      </c>
      <c r="N16" s="11">
        <v>66.75</v>
      </c>
      <c r="O16" s="11">
        <v>89</v>
      </c>
    </row>
    <row r="17" spans="1:15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</row>
    <row r="18" spans="1:15" ht="15.75" thickBot="1" x14ac:dyDescent="0.3">
      <c r="A18" s="7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15" ht="15.75" thickBot="1" x14ac:dyDescent="0.3">
      <c r="A19" s="27"/>
      <c r="B19" s="13" t="s">
        <v>1</v>
      </c>
      <c r="C19" s="14"/>
      <c r="D19" s="15">
        <f t="shared" ref="D19:O19" si="2">SUM(D11:D18)</f>
        <v>525</v>
      </c>
      <c r="E19" s="15">
        <f t="shared" si="2"/>
        <v>715</v>
      </c>
      <c r="F19" s="16">
        <f t="shared" si="2"/>
        <v>16.627499999999998</v>
      </c>
      <c r="G19" s="16">
        <f t="shared" si="2"/>
        <v>24.633333333333333</v>
      </c>
      <c r="H19" s="16">
        <f t="shared" si="2"/>
        <v>12.7</v>
      </c>
      <c r="I19" s="16">
        <f t="shared" si="2"/>
        <v>18.620000000000005</v>
      </c>
      <c r="J19" s="16">
        <f t="shared" si="2"/>
        <v>61.288749999999993</v>
      </c>
      <c r="K19" s="16">
        <f t="shared" si="2"/>
        <v>88.483333333333348</v>
      </c>
      <c r="L19" s="16">
        <f t="shared" si="2"/>
        <v>423.71499999999997</v>
      </c>
      <c r="M19" s="16">
        <f t="shared" si="2"/>
        <v>617</v>
      </c>
      <c r="N19" s="16">
        <f t="shared" si="2"/>
        <v>95.448750000000004</v>
      </c>
      <c r="O19" s="17">
        <f t="shared" si="2"/>
        <v>125.25</v>
      </c>
    </row>
    <row r="20" spans="1:15" x14ac:dyDescent="0.25">
      <c r="A20" s="3" t="s">
        <v>6</v>
      </c>
      <c r="B20" s="8"/>
      <c r="C20" s="9"/>
      <c r="D20" s="10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5">
      <c r="A21" s="3"/>
      <c r="B21" s="8"/>
      <c r="C21" s="9"/>
      <c r="D21" s="33"/>
      <c r="E21" s="33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5" x14ac:dyDescent="0.25">
      <c r="A22" s="3"/>
      <c r="B22" s="8" t="s">
        <v>39</v>
      </c>
      <c r="C22" s="9"/>
      <c r="D22" s="54">
        <v>60</v>
      </c>
      <c r="E22" s="54">
        <v>60</v>
      </c>
      <c r="F22" s="32">
        <v>3.36</v>
      </c>
      <c r="G22" s="32">
        <v>3.36</v>
      </c>
      <c r="H22" s="32">
        <v>8.76</v>
      </c>
      <c r="I22" s="32">
        <v>8.76</v>
      </c>
      <c r="J22" s="32">
        <v>35.4</v>
      </c>
      <c r="K22" s="32">
        <v>35.4</v>
      </c>
      <c r="L22" s="32">
        <v>235.08</v>
      </c>
      <c r="M22" s="32">
        <v>235.08</v>
      </c>
      <c r="N22" s="32">
        <v>0</v>
      </c>
      <c r="O22" s="32">
        <v>0</v>
      </c>
    </row>
    <row r="23" spans="1:15" ht="15.75" thickBot="1" x14ac:dyDescent="0.3">
      <c r="A23" s="55"/>
      <c r="B23" s="8" t="s">
        <v>40</v>
      </c>
      <c r="C23" s="9" t="s">
        <v>21</v>
      </c>
      <c r="D23" s="10">
        <v>150</v>
      </c>
      <c r="E23" s="10">
        <v>200</v>
      </c>
      <c r="F23" s="11">
        <v>0</v>
      </c>
      <c r="G23" s="11">
        <v>0</v>
      </c>
      <c r="H23" s="11">
        <v>0</v>
      </c>
      <c r="I23" s="11">
        <v>0</v>
      </c>
      <c r="J23" s="11">
        <v>9.4499999999999993</v>
      </c>
      <c r="K23" s="11">
        <v>12.6</v>
      </c>
      <c r="L23" s="11">
        <v>40.799999999999997</v>
      </c>
      <c r="M23" s="11">
        <v>54.4</v>
      </c>
      <c r="N23" s="11">
        <v>0</v>
      </c>
      <c r="O23" s="11">
        <v>0</v>
      </c>
    </row>
    <row r="24" spans="1:15" ht="15.75" thickBot="1" x14ac:dyDescent="0.3">
      <c r="A24" s="12"/>
      <c r="B24" s="13" t="s">
        <v>1</v>
      </c>
      <c r="C24" s="14"/>
      <c r="D24" s="15">
        <f t="shared" ref="D24:O24" si="3">SUM(D20:D23)</f>
        <v>210</v>
      </c>
      <c r="E24" s="15">
        <f t="shared" si="3"/>
        <v>260</v>
      </c>
      <c r="F24" s="16">
        <f>SUM(F20:F23)</f>
        <v>3.36</v>
      </c>
      <c r="G24" s="16">
        <f t="shared" si="3"/>
        <v>3.36</v>
      </c>
      <c r="H24" s="16">
        <f t="shared" si="3"/>
        <v>8.76</v>
      </c>
      <c r="I24" s="16">
        <f t="shared" si="3"/>
        <v>8.76</v>
      </c>
      <c r="J24" s="16">
        <f t="shared" si="3"/>
        <v>44.849999999999994</v>
      </c>
      <c r="K24" s="16">
        <f t="shared" si="3"/>
        <v>48</v>
      </c>
      <c r="L24" s="16">
        <f t="shared" si="3"/>
        <v>275.88</v>
      </c>
      <c r="M24" s="16">
        <f t="shared" si="3"/>
        <v>289.48</v>
      </c>
      <c r="N24" s="16">
        <f t="shared" si="3"/>
        <v>0</v>
      </c>
      <c r="O24" s="16">
        <f t="shared" si="3"/>
        <v>0</v>
      </c>
    </row>
    <row r="25" spans="1:15" ht="15.75" thickBot="1" x14ac:dyDescent="0.3">
      <c r="A25" s="56"/>
      <c r="B25" s="57" t="s">
        <v>19</v>
      </c>
      <c r="C25" s="30"/>
      <c r="D25" s="31">
        <f t="shared" ref="D25:O25" si="4">D8+D10+D19+D24</f>
        <v>1145</v>
      </c>
      <c r="E25" s="31">
        <f t="shared" si="4"/>
        <v>1456</v>
      </c>
      <c r="F25" s="35">
        <f t="shared" si="4"/>
        <v>29.492499999999996</v>
      </c>
      <c r="G25" s="35">
        <f t="shared" si="4"/>
        <v>38.523333333333333</v>
      </c>
      <c r="H25" s="35">
        <f t="shared" si="4"/>
        <v>32.029999999999994</v>
      </c>
      <c r="I25" s="35">
        <f t="shared" si="4"/>
        <v>39.650000000000006</v>
      </c>
      <c r="J25" s="35">
        <f t="shared" si="4"/>
        <v>161.54874999999998</v>
      </c>
      <c r="K25" s="35">
        <f t="shared" si="4"/>
        <v>196.81333333333336</v>
      </c>
      <c r="L25" s="35">
        <f t="shared" si="4"/>
        <v>1057.4949999999999</v>
      </c>
      <c r="M25" s="35">
        <f t="shared" si="4"/>
        <v>1299.98</v>
      </c>
      <c r="N25" s="35">
        <f t="shared" si="4"/>
        <v>98.043750000000003</v>
      </c>
      <c r="O25" s="58">
        <f t="shared" si="4"/>
        <v>127.97</v>
      </c>
    </row>
  </sheetData>
  <sheetProtection password="E416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9"/>
  <sheetViews>
    <sheetView workbookViewId="0">
      <selection activeCell="D8" sqref="D8"/>
    </sheetView>
  </sheetViews>
  <sheetFormatPr defaultRowHeight="15" x14ac:dyDescent="0.25"/>
  <sheetData>
    <row r="2" ht="9.75" customHeight="1" x14ac:dyDescent="0.25"/>
    <row r="4" ht="9" customHeight="1" x14ac:dyDescent="0.25"/>
    <row r="9" ht="15.75" customHeight="1" x14ac:dyDescent="0.25"/>
    <row r="11" ht="11.25" customHeight="1" x14ac:dyDescent="0.25"/>
    <row r="17" ht="17.25" customHeight="1" x14ac:dyDescent="0.25"/>
    <row r="19" ht="13.5" customHeight="1" x14ac:dyDescent="0.25"/>
    <row r="27" ht="15" customHeight="1" x14ac:dyDescent="0.25"/>
    <row r="29" ht="13.5" customHeight="1" x14ac:dyDescent="0.25"/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2025-08-21T04:26:08Z</dcterms:modified>
</cp:coreProperties>
</file>