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0490" windowHeight="762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N26" i="1"/>
  <c r="M26" i="1"/>
  <c r="M27" i="1" s="1"/>
  <c r="K26" i="1"/>
  <c r="I26" i="1"/>
  <c r="I27" i="1" s="1"/>
  <c r="G26" i="1"/>
  <c r="F26" i="1"/>
  <c r="E26" i="1"/>
  <c r="E27" i="1" s="1"/>
  <c r="D26" i="1"/>
  <c r="N25" i="1"/>
  <c r="L25" i="1"/>
  <c r="L26" i="1" s="1"/>
  <c r="J25" i="1"/>
  <c r="J26" i="1" s="1"/>
  <c r="H25" i="1"/>
  <c r="H26" i="1" s="1"/>
  <c r="F25" i="1"/>
  <c r="O21" i="1"/>
  <c r="N21" i="1"/>
  <c r="N27" i="1" s="1"/>
  <c r="M21" i="1"/>
  <c r="K21" i="1"/>
  <c r="J21" i="1"/>
  <c r="I21" i="1"/>
  <c r="G21" i="1"/>
  <c r="F21" i="1"/>
  <c r="F27" i="1" s="1"/>
  <c r="E21" i="1"/>
  <c r="D21" i="1"/>
  <c r="N16" i="1"/>
  <c r="L16" i="1"/>
  <c r="L21" i="1" s="1"/>
  <c r="J16" i="1"/>
  <c r="H16" i="1"/>
  <c r="H21" i="1" s="1"/>
  <c r="F16" i="1"/>
  <c r="O11" i="1"/>
  <c r="N11" i="1"/>
  <c r="M11" i="1"/>
  <c r="L11" i="1"/>
  <c r="K11" i="1"/>
  <c r="J11" i="1"/>
  <c r="I11" i="1"/>
  <c r="H11" i="1"/>
  <c r="G11" i="1"/>
  <c r="F11" i="1"/>
  <c r="E11" i="1"/>
  <c r="D11" i="1"/>
  <c r="D27" i="1" s="1"/>
  <c r="O9" i="1"/>
  <c r="O27" i="1" s="1"/>
  <c r="N9" i="1"/>
  <c r="M9" i="1"/>
  <c r="L9" i="1"/>
  <c r="K9" i="1"/>
  <c r="K27" i="1" s="1"/>
  <c r="J9" i="1"/>
  <c r="I9" i="1"/>
  <c r="H9" i="1"/>
  <c r="G9" i="1"/>
  <c r="G27" i="1" s="1"/>
  <c r="F9" i="1"/>
  <c r="J27" i="1" l="1"/>
  <c r="H27" i="1"/>
  <c r="L27" i="1"/>
</calcChain>
</file>

<file path=xl/sharedStrings.xml><?xml version="1.0" encoding="utf-8"?>
<sst xmlns="http://schemas.openxmlformats.org/spreadsheetml/2006/main" count="57" uniqueCount="44">
  <si>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</si>
  <si>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</si>
  <si>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</si>
  <si>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</si>
  <si>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</si>
  <si>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</si>
  <si>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</si>
  <si>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</si>
  <si>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</si>
  <si>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</si>
  <si>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</si>
  <si>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</si>
  <si>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</si>
  <si>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</si>
  <si>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</si>
  <si>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</si>
  <si>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</si>
  <si>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</si>
  <si>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</si>
  <si>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Итого за день</t>
  </si>
  <si>
    <t>25/5</t>
  </si>
  <si>
    <t>25/6</t>
  </si>
  <si>
    <t>Дата: 18 августа 2025г</t>
  </si>
  <si>
    <t>Каша молочная "Ассорти" (рис, пшено) с маслом сливочным</t>
  </si>
  <si>
    <t>16/4</t>
  </si>
  <si>
    <t>Батон с сыром</t>
  </si>
  <si>
    <t>3/13</t>
  </si>
  <si>
    <t>Кофейный напиток со сгущеным молоком</t>
  </si>
  <si>
    <t>17/10</t>
  </si>
  <si>
    <t>Сок</t>
  </si>
  <si>
    <t>Суп овощной с  мясными фрикадельками со сметаной</t>
  </si>
  <si>
    <t>15/2</t>
  </si>
  <si>
    <t>Голубцы с мясом говядины и рисом (ленивые) без соуса</t>
  </si>
  <si>
    <t>32/8</t>
  </si>
  <si>
    <t>Соус молочный для запекания</t>
  </si>
  <si>
    <t>3/11</t>
  </si>
  <si>
    <t>Компот из яблок и изюма</t>
  </si>
  <si>
    <t>4/10</t>
  </si>
  <si>
    <t>Салат из моркови с растительным маслом</t>
  </si>
  <si>
    <t>10/1</t>
  </si>
  <si>
    <t>Коржик молочный</t>
  </si>
  <si>
    <t>153</t>
  </si>
  <si>
    <t>Чай  (вариант2)</t>
  </si>
  <si>
    <t>27/10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</si>
</sst>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2" fontId="0" fillId="2" borderId="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workbookViewId="0">
      <selection activeCell="A5" sqref="A5:XFD27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5" t="s">
        <v>22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15.75" customHeight="1" thickBot="1" x14ac:dyDescent="0.3">
      <c r="A2" s="42" t="s">
        <v>7</v>
      </c>
      <c r="B2" s="42" t="s">
        <v>8</v>
      </c>
      <c r="C2" s="42" t="s">
        <v>9</v>
      </c>
      <c r="D2" s="46" t="s">
        <v>10</v>
      </c>
      <c r="E2" s="41"/>
      <c r="F2" s="49" t="s">
        <v>11</v>
      </c>
      <c r="G2" s="50"/>
      <c r="H2" s="50"/>
      <c r="I2" s="50"/>
      <c r="J2" s="50"/>
      <c r="K2" s="51"/>
      <c r="L2" s="46" t="s">
        <v>12</v>
      </c>
      <c r="M2" s="41"/>
      <c r="N2" s="40" t="s">
        <v>13</v>
      </c>
      <c r="O2" s="41"/>
    </row>
    <row r="3" spans="1:15" ht="27" customHeight="1" thickBot="1" x14ac:dyDescent="0.3">
      <c r="A3" s="43"/>
      <c r="B3" s="43"/>
      <c r="C3" s="43"/>
      <c r="D3" s="47"/>
      <c r="E3" s="48"/>
      <c r="F3" s="40" t="s">
        <v>14</v>
      </c>
      <c r="G3" s="41"/>
      <c r="H3" s="46" t="s">
        <v>15</v>
      </c>
      <c r="I3" s="41"/>
      <c r="J3" s="40" t="s">
        <v>16</v>
      </c>
      <c r="K3" s="41"/>
      <c r="L3" s="47"/>
      <c r="M3" s="48"/>
      <c r="N3" s="52"/>
      <c r="O3" s="48"/>
    </row>
    <row r="4" spans="1:15" ht="15.75" thickBot="1" x14ac:dyDescent="0.3">
      <c r="A4" s="44"/>
      <c r="B4" s="44"/>
      <c r="C4" s="44"/>
      <c r="D4" s="1" t="s">
        <v>17</v>
      </c>
      <c r="E4" s="2" t="s">
        <v>18</v>
      </c>
      <c r="F4" s="1" t="s">
        <v>17</v>
      </c>
      <c r="G4" s="2" t="s">
        <v>18</v>
      </c>
      <c r="H4" s="1" t="s">
        <v>17</v>
      </c>
      <c r="I4" s="2" t="s">
        <v>18</v>
      </c>
      <c r="J4" s="1" t="s">
        <v>17</v>
      </c>
      <c r="K4" s="2" t="s">
        <v>18</v>
      </c>
      <c r="L4" s="1" t="s">
        <v>17</v>
      </c>
      <c r="M4" s="2" t="s">
        <v>18</v>
      </c>
      <c r="N4" s="1" t="s">
        <v>17</v>
      </c>
      <c r="O4" s="2" t="s">
        <v>18</v>
      </c>
    </row>
    <row r="5" spans="1:15" ht="60" x14ac:dyDescent="0.25">
      <c r="A5" s="32" t="s">
        <v>0</v>
      </c>
      <c r="B5" s="28" t="s">
        <v>23</v>
      </c>
      <c r="C5" s="29" t="s">
        <v>24</v>
      </c>
      <c r="D5" s="53">
        <v>180</v>
      </c>
      <c r="E5" s="53">
        <v>200</v>
      </c>
      <c r="F5" s="54">
        <v>4.49</v>
      </c>
      <c r="G5" s="54">
        <v>4.99</v>
      </c>
      <c r="H5" s="54">
        <v>5.29</v>
      </c>
      <c r="I5" s="54">
        <v>5.88</v>
      </c>
      <c r="J5" s="54">
        <v>23.07</v>
      </c>
      <c r="K5" s="54">
        <v>25.63</v>
      </c>
      <c r="L5" s="54">
        <v>157.5</v>
      </c>
      <c r="M5" s="54">
        <v>175</v>
      </c>
      <c r="N5" s="54">
        <v>0.48</v>
      </c>
      <c r="O5" s="54">
        <v>0.53</v>
      </c>
    </row>
    <row r="6" spans="1:15" ht="30.75" hidden="1" customHeight="1" x14ac:dyDescent="0.25">
      <c r="A6" s="3"/>
      <c r="B6" s="4"/>
      <c r="C6" s="33"/>
      <c r="D6" s="20"/>
      <c r="E6" s="20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3"/>
      <c r="B7" s="28" t="s">
        <v>25</v>
      </c>
      <c r="C7" s="29" t="s">
        <v>26</v>
      </c>
      <c r="D7" s="34" t="s">
        <v>20</v>
      </c>
      <c r="E7" s="34" t="s">
        <v>21</v>
      </c>
      <c r="F7" s="54">
        <v>4</v>
      </c>
      <c r="G7" s="54">
        <v>4.53</v>
      </c>
      <c r="H7" s="54">
        <v>2.36</v>
      </c>
      <c r="I7" s="54">
        <v>2.89</v>
      </c>
      <c r="J7" s="54">
        <v>11.86</v>
      </c>
      <c r="K7" s="54">
        <v>11.68</v>
      </c>
      <c r="L7" s="54">
        <v>84.68</v>
      </c>
      <c r="M7" s="54">
        <v>90.85</v>
      </c>
      <c r="N7" s="54">
        <v>0.06</v>
      </c>
      <c r="O7" s="54">
        <v>7.0000000000000007E-2</v>
      </c>
    </row>
    <row r="8" spans="1:15" ht="45.75" thickBot="1" x14ac:dyDescent="0.3">
      <c r="A8" s="6"/>
      <c r="B8" s="8" t="s">
        <v>27</v>
      </c>
      <c r="C8" s="9" t="s">
        <v>28</v>
      </c>
      <c r="D8" s="10">
        <v>150</v>
      </c>
      <c r="E8" s="10">
        <v>200</v>
      </c>
      <c r="F8" s="11">
        <v>2.7749999999999999</v>
      </c>
      <c r="G8" s="11">
        <v>3.7</v>
      </c>
      <c r="H8" s="11">
        <v>2.85</v>
      </c>
      <c r="I8" s="11">
        <v>3.8</v>
      </c>
      <c r="J8" s="11">
        <v>18.975000000000001</v>
      </c>
      <c r="K8" s="11">
        <v>25.3</v>
      </c>
      <c r="L8" s="11">
        <v>112.5</v>
      </c>
      <c r="M8" s="11">
        <v>150</v>
      </c>
      <c r="N8" s="11">
        <v>7.35</v>
      </c>
      <c r="O8" s="11">
        <v>9.8000000000000007</v>
      </c>
    </row>
    <row r="9" spans="1:15" ht="15.75" thickBot="1" x14ac:dyDescent="0.3">
      <c r="A9" s="12"/>
      <c r="B9" s="13" t="s">
        <v>1</v>
      </c>
      <c r="C9" s="14"/>
      <c r="D9" s="15">
        <v>368</v>
      </c>
      <c r="E9" s="15">
        <v>441</v>
      </c>
      <c r="F9" s="16">
        <f t="shared" ref="F9:O9" si="0">SUM(F5:F8)</f>
        <v>11.265000000000001</v>
      </c>
      <c r="G9" s="16">
        <f t="shared" si="0"/>
        <v>13.219999999999999</v>
      </c>
      <c r="H9" s="16">
        <f t="shared" si="0"/>
        <v>10.5</v>
      </c>
      <c r="I9" s="16">
        <f t="shared" si="0"/>
        <v>12.57</v>
      </c>
      <c r="J9" s="16">
        <f t="shared" si="0"/>
        <v>53.905000000000001</v>
      </c>
      <c r="K9" s="16">
        <f t="shared" si="0"/>
        <v>62.61</v>
      </c>
      <c r="L9" s="16">
        <f t="shared" si="0"/>
        <v>354.68</v>
      </c>
      <c r="M9" s="16">
        <f t="shared" si="0"/>
        <v>415.85</v>
      </c>
      <c r="N9" s="16">
        <f t="shared" si="0"/>
        <v>7.89</v>
      </c>
      <c r="O9" s="17">
        <f t="shared" si="0"/>
        <v>10.4</v>
      </c>
    </row>
    <row r="10" spans="1:15" ht="29.25" thickBot="1" x14ac:dyDescent="0.3">
      <c r="A10" s="31" t="s">
        <v>2</v>
      </c>
      <c r="B10" s="8" t="s">
        <v>29</v>
      </c>
      <c r="C10" s="9"/>
      <c r="D10" s="10">
        <v>100</v>
      </c>
      <c r="E10" s="10">
        <v>120</v>
      </c>
      <c r="F10" s="11">
        <v>0.5</v>
      </c>
      <c r="G10" s="11">
        <v>0.6</v>
      </c>
      <c r="H10" s="11">
        <v>0.1</v>
      </c>
      <c r="I10" s="11">
        <v>0.12</v>
      </c>
      <c r="J10" s="11">
        <v>10.1</v>
      </c>
      <c r="K10" s="11">
        <v>12.12</v>
      </c>
      <c r="L10" s="11">
        <v>46</v>
      </c>
      <c r="M10" s="11">
        <v>55.2</v>
      </c>
      <c r="N10" s="11">
        <v>2</v>
      </c>
      <c r="O10" s="11">
        <v>2.4</v>
      </c>
    </row>
    <row r="11" spans="1:15" ht="15.75" thickBot="1" x14ac:dyDescent="0.3">
      <c r="A11" s="13"/>
      <c r="B11" s="18" t="s">
        <v>1</v>
      </c>
      <c r="C11" s="14"/>
      <c r="D11" s="15">
        <f>SUM(D10)</f>
        <v>100</v>
      </c>
      <c r="E11" s="15">
        <f t="shared" ref="E11:O11" si="1">SUM(E10)</f>
        <v>120</v>
      </c>
      <c r="F11" s="16">
        <f t="shared" si="1"/>
        <v>0.5</v>
      </c>
      <c r="G11" s="16">
        <f t="shared" si="1"/>
        <v>0.6</v>
      </c>
      <c r="H11" s="16">
        <f t="shared" si="1"/>
        <v>0.1</v>
      </c>
      <c r="I11" s="16">
        <f t="shared" si="1"/>
        <v>0.12</v>
      </c>
      <c r="J11" s="16">
        <f t="shared" si="1"/>
        <v>10.1</v>
      </c>
      <c r="K11" s="16">
        <f t="shared" si="1"/>
        <v>12.12</v>
      </c>
      <c r="L11" s="16">
        <f t="shared" si="1"/>
        <v>46</v>
      </c>
      <c r="M11" s="16">
        <f t="shared" si="1"/>
        <v>55.2</v>
      </c>
      <c r="N11" s="16">
        <f t="shared" si="1"/>
        <v>2</v>
      </c>
      <c r="O11" s="17">
        <f t="shared" si="1"/>
        <v>2.4</v>
      </c>
    </row>
    <row r="12" spans="1:15" x14ac:dyDescent="0.25">
      <c r="A12" s="3"/>
      <c r="B12" s="8"/>
      <c r="C12" s="9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60" x14ac:dyDescent="0.25">
      <c r="A13" s="3" t="s">
        <v>3</v>
      </c>
      <c r="B13" s="28" t="s">
        <v>30</v>
      </c>
      <c r="C13" s="9" t="s">
        <v>31</v>
      </c>
      <c r="D13" s="10">
        <v>150</v>
      </c>
      <c r="E13" s="10">
        <v>200</v>
      </c>
      <c r="F13" s="10">
        <v>3.83</v>
      </c>
      <c r="G13" s="11">
        <v>5.1066666666666665</v>
      </c>
      <c r="H13" s="11">
        <v>9.24</v>
      </c>
      <c r="I13" s="11">
        <v>12.32</v>
      </c>
      <c r="J13" s="11">
        <v>10.31</v>
      </c>
      <c r="K13" s="11">
        <v>13.746666666666666</v>
      </c>
      <c r="L13" s="11">
        <v>141</v>
      </c>
      <c r="M13" s="11">
        <v>188</v>
      </c>
      <c r="N13" s="11">
        <v>5.33</v>
      </c>
      <c r="O13" s="11">
        <v>7.1066666666666665</v>
      </c>
    </row>
    <row r="14" spans="1:15" ht="45" x14ac:dyDescent="0.25">
      <c r="A14" s="3"/>
      <c r="B14" s="8" t="s">
        <v>32</v>
      </c>
      <c r="C14" s="9" t="s">
        <v>33</v>
      </c>
      <c r="D14" s="10">
        <v>150</v>
      </c>
      <c r="E14" s="10">
        <v>210</v>
      </c>
      <c r="F14" s="11">
        <v>14.22</v>
      </c>
      <c r="G14" s="11">
        <v>19.908000000000001</v>
      </c>
      <c r="H14" s="11">
        <v>9.75</v>
      </c>
      <c r="I14" s="11">
        <v>13.65</v>
      </c>
      <c r="J14" s="11">
        <v>9.8249999999999993</v>
      </c>
      <c r="K14" s="11">
        <v>13.755000000000001</v>
      </c>
      <c r="L14" s="11">
        <v>185.625</v>
      </c>
      <c r="M14" s="11">
        <v>259.875</v>
      </c>
      <c r="N14" s="11">
        <v>4.0500000000000007</v>
      </c>
      <c r="O14" s="11">
        <v>5.6700000000000008</v>
      </c>
    </row>
    <row r="15" spans="1:15" ht="30" x14ac:dyDescent="0.25">
      <c r="A15" s="6"/>
      <c r="B15" s="8" t="s">
        <v>34</v>
      </c>
      <c r="C15" s="9" t="s">
        <v>35</v>
      </c>
      <c r="D15" s="10">
        <v>20</v>
      </c>
      <c r="E15" s="10">
        <v>30</v>
      </c>
      <c r="F15" s="11">
        <v>0.76</v>
      </c>
      <c r="G15" s="11">
        <v>1.1399999999999999</v>
      </c>
      <c r="H15" s="11">
        <v>1.86</v>
      </c>
      <c r="I15" s="11">
        <v>2.79</v>
      </c>
      <c r="J15" s="11">
        <v>2.13</v>
      </c>
      <c r="K15" s="11">
        <v>3.2</v>
      </c>
      <c r="L15" s="11">
        <v>28.34</v>
      </c>
      <c r="M15" s="11">
        <v>42.51</v>
      </c>
      <c r="N15" s="11">
        <v>0.1</v>
      </c>
      <c r="O15" s="11">
        <v>0.16</v>
      </c>
    </row>
    <row r="16" spans="1:15" ht="30" x14ac:dyDescent="0.25">
      <c r="A16" s="6"/>
      <c r="B16" s="8" t="s">
        <v>36</v>
      </c>
      <c r="C16" s="9" t="s">
        <v>37</v>
      </c>
      <c r="D16" s="30">
        <v>150</v>
      </c>
      <c r="E16" s="30">
        <v>200</v>
      </c>
      <c r="F16" s="11">
        <f>G16*150/200</f>
        <v>0.15</v>
      </c>
      <c r="G16" s="11">
        <v>0.2</v>
      </c>
      <c r="H16" s="11">
        <f>I16*150/200</f>
        <v>0.15</v>
      </c>
      <c r="I16" s="11">
        <v>0.2</v>
      </c>
      <c r="J16" s="11">
        <f>K16*150/200</f>
        <v>12.6</v>
      </c>
      <c r="K16" s="11">
        <v>16.8</v>
      </c>
      <c r="L16" s="11">
        <f>M16*150/200</f>
        <v>51.75</v>
      </c>
      <c r="M16" s="11">
        <v>69</v>
      </c>
      <c r="N16" s="11">
        <f>O16*150/200</f>
        <v>1.2</v>
      </c>
      <c r="O16" s="11">
        <v>1.6</v>
      </c>
    </row>
    <row r="17" spans="1:30" x14ac:dyDescent="0.25">
      <c r="A17" s="6"/>
      <c r="B17" s="4" t="s">
        <v>4</v>
      </c>
      <c r="C17" s="19"/>
      <c r="D17" s="20">
        <v>15</v>
      </c>
      <c r="E17" s="20">
        <v>35</v>
      </c>
      <c r="F17" s="5">
        <v>1.1399999999999999</v>
      </c>
      <c r="G17" s="5">
        <v>2.66</v>
      </c>
      <c r="H17" s="5">
        <v>0.12</v>
      </c>
      <c r="I17" s="5">
        <v>0.28000000000000003</v>
      </c>
      <c r="J17" s="5">
        <v>7.37</v>
      </c>
      <c r="K17" s="5">
        <v>17.2</v>
      </c>
      <c r="L17" s="5">
        <v>35.14</v>
      </c>
      <c r="M17" s="5">
        <v>82</v>
      </c>
      <c r="N17" s="5">
        <v>0</v>
      </c>
      <c r="O17" s="21">
        <v>0</v>
      </c>
      <c r="Q17" s="55"/>
      <c r="R17" s="56"/>
      <c r="S17" s="57"/>
      <c r="T17" s="57"/>
      <c r="U17" s="58"/>
      <c r="V17" s="58"/>
      <c r="W17" s="58"/>
      <c r="X17" s="58"/>
      <c r="Y17" s="58"/>
      <c r="Z17" s="58"/>
      <c r="AA17" s="58"/>
      <c r="AB17" s="58"/>
      <c r="AC17" s="58"/>
      <c r="AD17" s="58"/>
    </row>
    <row r="18" spans="1:30" ht="15.75" thickBot="1" x14ac:dyDescent="0.3">
      <c r="A18" s="6"/>
      <c r="B18" s="22" t="s">
        <v>5</v>
      </c>
      <c r="C18" s="23"/>
      <c r="D18" s="24">
        <v>40</v>
      </c>
      <c r="E18" s="24">
        <v>50</v>
      </c>
      <c r="F18" s="25">
        <v>2.64</v>
      </c>
      <c r="G18" s="25">
        <v>3.3</v>
      </c>
      <c r="H18" s="25">
        <v>0.48</v>
      </c>
      <c r="I18" s="25">
        <v>0.6</v>
      </c>
      <c r="J18" s="25">
        <v>13.3</v>
      </c>
      <c r="K18" s="25">
        <v>16.600000000000001</v>
      </c>
      <c r="L18" s="25">
        <v>68</v>
      </c>
      <c r="M18" s="25">
        <v>85</v>
      </c>
      <c r="N18" s="25">
        <v>0</v>
      </c>
      <c r="O18" s="26">
        <v>0</v>
      </c>
    </row>
    <row r="19" spans="1:30" ht="15.75" hidden="1" thickBot="1" x14ac:dyDescent="0.3">
      <c r="A19" s="6"/>
      <c r="B19" s="4"/>
      <c r="C19" s="19"/>
      <c r="D19" s="20"/>
      <c r="E19" s="20"/>
      <c r="F19" s="5"/>
      <c r="G19" s="5"/>
      <c r="H19" s="5"/>
      <c r="I19" s="5"/>
      <c r="J19" s="5"/>
      <c r="K19" s="5"/>
      <c r="L19" s="5"/>
      <c r="M19" s="5"/>
      <c r="N19" s="5"/>
      <c r="O19" s="21"/>
    </row>
    <row r="20" spans="1:30" ht="15.75" hidden="1" thickBot="1" x14ac:dyDescent="0.3">
      <c r="A20" s="7"/>
      <c r="B20" s="22"/>
      <c r="C20" s="23"/>
      <c r="D20" s="24"/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6">
        <v>0</v>
      </c>
    </row>
    <row r="21" spans="1:30" ht="15.75" thickBot="1" x14ac:dyDescent="0.3">
      <c r="A21" s="27"/>
      <c r="B21" s="13" t="s">
        <v>1</v>
      </c>
      <c r="C21" s="14"/>
      <c r="D21" s="15">
        <f t="shared" ref="D21:O21" si="2">SUM(D12:D20)</f>
        <v>525</v>
      </c>
      <c r="E21" s="15">
        <f t="shared" si="2"/>
        <v>725</v>
      </c>
      <c r="F21" s="16">
        <f t="shared" si="2"/>
        <v>22.740000000000002</v>
      </c>
      <c r="G21" s="16">
        <f t="shared" si="2"/>
        <v>32.314666666666668</v>
      </c>
      <c r="H21" s="16">
        <f t="shared" si="2"/>
        <v>21.6</v>
      </c>
      <c r="I21" s="16">
        <f t="shared" si="2"/>
        <v>29.84</v>
      </c>
      <c r="J21" s="16">
        <f t="shared" si="2"/>
        <v>55.534999999999997</v>
      </c>
      <c r="K21" s="16">
        <f t="shared" si="2"/>
        <v>81.301666666666677</v>
      </c>
      <c r="L21" s="16">
        <f t="shared" si="2"/>
        <v>509.85499999999996</v>
      </c>
      <c r="M21" s="16">
        <f t="shared" si="2"/>
        <v>726.38499999999999</v>
      </c>
      <c r="N21" s="16">
        <f t="shared" si="2"/>
        <v>10.68</v>
      </c>
      <c r="O21" s="17">
        <f t="shared" si="2"/>
        <v>14.536666666666667</v>
      </c>
    </row>
    <row r="22" spans="1:30" ht="45" x14ac:dyDescent="0.25">
      <c r="A22" s="3" t="s">
        <v>6</v>
      </c>
      <c r="B22" s="59" t="s">
        <v>38</v>
      </c>
      <c r="C22" s="60" t="s">
        <v>39</v>
      </c>
      <c r="D22" s="30">
        <v>40</v>
      </c>
      <c r="E22" s="30">
        <v>60</v>
      </c>
      <c r="F22" s="39">
        <v>0.46</v>
      </c>
      <c r="G22" s="39">
        <v>0.69</v>
      </c>
      <c r="H22" s="39">
        <v>2.65</v>
      </c>
      <c r="I22" s="39">
        <v>3.97</v>
      </c>
      <c r="J22" s="39">
        <v>4.3899999999999997</v>
      </c>
      <c r="K22" s="39">
        <v>6.59</v>
      </c>
      <c r="L22" s="39">
        <v>42.66</v>
      </c>
      <c r="M22" s="39">
        <v>63.99</v>
      </c>
      <c r="N22" s="39">
        <v>1.76</v>
      </c>
      <c r="O22" s="39">
        <v>2.64</v>
      </c>
    </row>
    <row r="23" spans="1:30" hidden="1" x14ac:dyDescent="0.25">
      <c r="A23" s="3"/>
      <c r="B23" s="8"/>
      <c r="C23" s="60"/>
      <c r="D23" s="30"/>
      <c r="E23" s="30"/>
      <c r="F23" s="39"/>
      <c r="G23" s="39"/>
      <c r="H23" s="39"/>
      <c r="I23" s="39"/>
      <c r="J23" s="39"/>
      <c r="K23" s="39"/>
      <c r="L23" s="39"/>
      <c r="M23" s="39"/>
      <c r="N23" s="39"/>
      <c r="O23" s="39"/>
    </row>
    <row r="24" spans="1:30" x14ac:dyDescent="0.25">
      <c r="A24" s="3"/>
      <c r="B24" s="61" t="s">
        <v>40</v>
      </c>
      <c r="C24" s="9" t="s">
        <v>41</v>
      </c>
      <c r="D24" s="10">
        <v>40</v>
      </c>
      <c r="E24" s="10">
        <v>40</v>
      </c>
      <c r="F24" s="10">
        <v>3.2</v>
      </c>
      <c r="G24" s="11">
        <v>3.2</v>
      </c>
      <c r="H24" s="11">
        <v>5.67</v>
      </c>
      <c r="I24" s="11">
        <v>5.67</v>
      </c>
      <c r="J24" s="11">
        <v>32.270000000000003</v>
      </c>
      <c r="K24" s="11">
        <v>32.270000000000003</v>
      </c>
      <c r="L24" s="11">
        <v>192</v>
      </c>
      <c r="M24" s="11">
        <v>192</v>
      </c>
      <c r="N24" s="11">
        <v>0.06</v>
      </c>
      <c r="O24" s="11">
        <v>0.06</v>
      </c>
    </row>
    <row r="25" spans="1:30" ht="15.75" thickBot="1" x14ac:dyDescent="0.3">
      <c r="A25" s="3"/>
      <c r="B25" s="8" t="s">
        <v>42</v>
      </c>
      <c r="C25" s="9" t="s">
        <v>43</v>
      </c>
      <c r="D25" s="30">
        <v>150</v>
      </c>
      <c r="E25" s="30">
        <v>200</v>
      </c>
      <c r="F25" s="39">
        <f>G25*150/200</f>
        <v>7.4999999999999997E-2</v>
      </c>
      <c r="G25" s="39">
        <v>0.1</v>
      </c>
      <c r="H25" s="39">
        <f>I25*150/200</f>
        <v>0</v>
      </c>
      <c r="I25" s="39">
        <v>0</v>
      </c>
      <c r="J25" s="39">
        <f>K25*150/200</f>
        <v>3.6749999999999998</v>
      </c>
      <c r="K25" s="39">
        <v>4.9000000000000004</v>
      </c>
      <c r="L25" s="39">
        <f>M25*150/200</f>
        <v>14.25</v>
      </c>
      <c r="M25" s="39">
        <v>19</v>
      </c>
      <c r="N25" s="39">
        <f>O25*150/200</f>
        <v>0</v>
      </c>
      <c r="O25" s="39">
        <v>0</v>
      </c>
    </row>
    <row r="26" spans="1:30" ht="15.75" thickBot="1" x14ac:dyDescent="0.3">
      <c r="A26" s="12"/>
      <c r="B26" s="13" t="s">
        <v>1</v>
      </c>
      <c r="C26" s="14"/>
      <c r="D26" s="15">
        <f t="shared" ref="D26:O26" si="3">SUM(D22:D25)</f>
        <v>230</v>
      </c>
      <c r="E26" s="15">
        <f t="shared" si="3"/>
        <v>300</v>
      </c>
      <c r="F26" s="15">
        <f t="shared" si="3"/>
        <v>3.7350000000000003</v>
      </c>
      <c r="G26" s="15">
        <f t="shared" si="3"/>
        <v>3.99</v>
      </c>
      <c r="H26" s="15">
        <f t="shared" si="3"/>
        <v>8.32</v>
      </c>
      <c r="I26" s="15">
        <f t="shared" si="3"/>
        <v>9.64</v>
      </c>
      <c r="J26" s="15">
        <f t="shared" si="3"/>
        <v>40.335000000000001</v>
      </c>
      <c r="K26" s="15">
        <f t="shared" si="3"/>
        <v>43.76</v>
      </c>
      <c r="L26" s="15">
        <f t="shared" si="3"/>
        <v>248.91</v>
      </c>
      <c r="M26" s="15">
        <f t="shared" si="3"/>
        <v>274.99</v>
      </c>
      <c r="N26" s="15">
        <f t="shared" si="3"/>
        <v>1.82</v>
      </c>
      <c r="O26" s="15">
        <f t="shared" si="3"/>
        <v>2.7</v>
      </c>
    </row>
    <row r="27" spans="1:30" ht="15.75" thickBot="1" x14ac:dyDescent="0.3">
      <c r="A27" s="35"/>
      <c r="B27" s="36" t="s">
        <v>19</v>
      </c>
      <c r="C27" s="37"/>
      <c r="D27" s="38">
        <f t="shared" ref="D27:O27" si="4">D9+D11+D21+D26</f>
        <v>1223</v>
      </c>
      <c r="E27" s="38">
        <f t="shared" si="4"/>
        <v>1586</v>
      </c>
      <c r="F27" s="38">
        <f t="shared" si="4"/>
        <v>38.24</v>
      </c>
      <c r="G27" s="38">
        <f t="shared" si="4"/>
        <v>50.12466666666667</v>
      </c>
      <c r="H27" s="38">
        <f t="shared" si="4"/>
        <v>40.520000000000003</v>
      </c>
      <c r="I27" s="38">
        <f t="shared" si="4"/>
        <v>52.17</v>
      </c>
      <c r="J27" s="38">
        <f t="shared" si="4"/>
        <v>159.875</v>
      </c>
      <c r="K27" s="38">
        <f t="shared" si="4"/>
        <v>199.79166666666669</v>
      </c>
      <c r="L27" s="38">
        <f t="shared" si="4"/>
        <v>1159.4449999999999</v>
      </c>
      <c r="M27" s="38">
        <f t="shared" si="4"/>
        <v>1472.425</v>
      </c>
      <c r="N27" s="38">
        <f t="shared" si="4"/>
        <v>22.39</v>
      </c>
      <c r="O27" s="38">
        <f t="shared" si="4"/>
        <v>30.036666666666665</v>
      </c>
    </row>
  </sheetData>
  <sheetProtection password="E416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9"/>
  <sheetViews>
    <sheetView workbookViewId="0">
      <selection activeCell="D8" sqref="D8"/>
    </sheetView>
  </sheetViews>
  <sheetFormatPr defaultRowHeight="15" x14ac:dyDescent="0.25"/>
  <sheetData>
    <row r="2" ht="9.75" customHeight="1" x14ac:dyDescent="0.25"/>
    <row r="4" ht="9" customHeight="1" x14ac:dyDescent="0.25"/>
    <row r="9" ht="15.75" customHeight="1" x14ac:dyDescent="0.25"/>
    <row r="11" ht="11.25" customHeight="1" x14ac:dyDescent="0.25"/>
    <row r="17" ht="17.25" customHeight="1" x14ac:dyDescent="0.25"/>
    <row r="19" ht="13.5" customHeight="1" x14ac:dyDescent="0.25"/>
    <row r="27" ht="15" customHeight="1" x14ac:dyDescent="0.25"/>
    <row r="29" ht="13.5" customHeight="1" x14ac:dyDescent="0.25"/>
  </sheetData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2025-08-15T08:36:59Z</dcterms:modified>
</cp:coreProperties>
</file>