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60" windowWidth="20730" windowHeight="1170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1" l="1"/>
  <c r="N25" i="1"/>
  <c r="M25" i="1"/>
  <c r="L25" i="1"/>
  <c r="K25" i="1"/>
  <c r="J25" i="1"/>
  <c r="I25" i="1"/>
  <c r="H25" i="1"/>
  <c r="G25" i="1"/>
  <c r="F25" i="1"/>
  <c r="E25" i="1"/>
  <c r="D25" i="1"/>
  <c r="O20" i="1"/>
  <c r="N20" i="1"/>
  <c r="M20" i="1"/>
  <c r="L20" i="1"/>
  <c r="K20" i="1"/>
  <c r="J20" i="1"/>
  <c r="I20" i="1"/>
  <c r="H20" i="1"/>
  <c r="G20" i="1"/>
  <c r="F20" i="1"/>
  <c r="E20" i="1"/>
  <c r="D20" i="1"/>
  <c r="O11" i="1"/>
  <c r="N11" i="1"/>
  <c r="M11" i="1"/>
  <c r="L11" i="1"/>
  <c r="K11" i="1"/>
  <c r="J11" i="1"/>
  <c r="I11" i="1"/>
  <c r="H11" i="1"/>
  <c r="G11" i="1"/>
  <c r="F11" i="1"/>
  <c r="E11" i="1"/>
  <c r="E26" i="1" s="1"/>
  <c r="D11" i="1"/>
  <c r="D26" i="1" s="1"/>
  <c r="O9" i="1"/>
  <c r="O26" i="1" s="1"/>
  <c r="M9" i="1"/>
  <c r="K9" i="1"/>
  <c r="K26" i="1" s="1"/>
  <c r="I9" i="1"/>
  <c r="I26" i="1" s="1"/>
  <c r="G9" i="1"/>
  <c r="G26" i="1" s="1"/>
  <c r="N8" i="1"/>
  <c r="N9" i="1" s="1"/>
  <c r="N26" i="1" s="1"/>
  <c r="L8" i="1"/>
  <c r="L9" i="1" s="1"/>
  <c r="L26" i="1" s="1"/>
  <c r="J8" i="1"/>
  <c r="J9" i="1" s="1"/>
  <c r="J26" i="1" s="1"/>
  <c r="H8" i="1"/>
  <c r="H9" i="1" s="1"/>
  <c r="H26" i="1" s="1"/>
  <c r="F8" i="1"/>
  <c r="F9" i="1" s="1"/>
  <c r="F26" i="1" s="1"/>
  <c r="M26" i="1" l="1"/>
</calcChain>
</file>

<file path=xl/sharedStrings.xml><?xml version="1.0" encoding="utf-8"?>
<sst xmlns="http://schemas.openxmlformats.org/spreadsheetml/2006/main" count="98" uniqueCount="82">
  <si>
    <t>Завтрак</t>
  </si>
  <si>
    <t>Итого за прием</t>
  </si>
  <si>
    <t>2-ой завтрак</t>
  </si>
  <si>
    <t>Обед</t>
  </si>
  <si>
    <t>Хлеб пшеничный</t>
  </si>
  <si>
    <t>Хлеб ржаной</t>
  </si>
  <si>
    <t>Полдник</t>
  </si>
  <si>
    <t>Прием пищи</t>
  </si>
  <si>
    <t>Наименование блюда</t>
  </si>
  <si>
    <t>№ рецептуры</t>
  </si>
  <si>
    <t>Выход блюда, г</t>
  </si>
  <si>
    <t>Пищевые вещества (г)</t>
  </si>
  <si>
    <t>Энергетическая ценность, ккал</t>
  </si>
  <si>
    <t>Витамин С</t>
  </si>
  <si>
    <t>Б</t>
  </si>
  <si>
    <t>Ж</t>
  </si>
  <si>
    <t>У</t>
  </si>
  <si>
    <t>1,5-3 лет</t>
  </si>
  <si>
    <t>3-7 лет</t>
  </si>
  <si>
    <t>Малиновая прослойка</t>
  </si>
  <si>
    <t>малиновое пюре</t>
  </si>
  <si>
    <t xml:space="preserve"> лимонного сока</t>
  </si>
  <si>
    <t>сахара</t>
  </si>
  <si>
    <t>кукурузного крахмала</t>
  </si>
  <si>
    <t>воды</t>
  </si>
  <si>
    <t>Крем Дипломат</t>
  </si>
  <si>
    <t>яйцо</t>
  </si>
  <si>
    <t>молоко</t>
  </si>
  <si>
    <t>кукурузный крамал</t>
  </si>
  <si>
    <t>сахар</t>
  </si>
  <si>
    <t>масло сливочное</t>
  </si>
  <si>
    <t>сливки 33%</t>
  </si>
  <si>
    <t>40 г</t>
  </si>
  <si>
    <t>250 мл</t>
  </si>
  <si>
    <t>ванильный сахар</t>
  </si>
  <si>
    <t>380 г</t>
  </si>
  <si>
    <t>молоко сгущеное</t>
  </si>
  <si>
    <t>2 шт</t>
  </si>
  <si>
    <t>150 г</t>
  </si>
  <si>
    <t>мука</t>
  </si>
  <si>
    <t>15 г</t>
  </si>
  <si>
    <t>разрыхлитель</t>
  </si>
  <si>
    <t>400 мл</t>
  </si>
  <si>
    <t>160 г</t>
  </si>
  <si>
    <t>1 шт</t>
  </si>
  <si>
    <t>80 г</t>
  </si>
  <si>
    <t xml:space="preserve">8 г </t>
  </si>
  <si>
    <t>250 г</t>
  </si>
  <si>
    <t>20 г</t>
  </si>
  <si>
    <t>60 г</t>
  </si>
  <si>
    <t>25 г</t>
  </si>
  <si>
    <t xml:space="preserve">50 г </t>
  </si>
  <si>
    <t xml:space="preserve">Коржи </t>
  </si>
  <si>
    <t>Молочная девочка</t>
  </si>
  <si>
    <t>Крем для выравнивания</t>
  </si>
  <si>
    <t>400г</t>
  </si>
  <si>
    <t>сыр</t>
  </si>
  <si>
    <t>130 г</t>
  </si>
  <si>
    <t>масло</t>
  </si>
  <si>
    <t>Итого за день</t>
  </si>
  <si>
    <t>Сок</t>
  </si>
  <si>
    <t>Дата: 08 июля 2025г</t>
  </si>
  <si>
    <t>Омлет с картофелем (запеченый)</t>
  </si>
  <si>
    <t>4/6</t>
  </si>
  <si>
    <t>Батон с маслом</t>
  </si>
  <si>
    <t>1/13</t>
  </si>
  <si>
    <t>25/5</t>
  </si>
  <si>
    <t>25/6</t>
  </si>
  <si>
    <t>Кофейный напиток с молоком (вариант 2)</t>
  </si>
  <si>
    <t>32/10</t>
  </si>
  <si>
    <t>Уха рыбацкая</t>
  </si>
  <si>
    <t>30/2</t>
  </si>
  <si>
    <t>Котлеты из мяса свинины паровые</t>
  </si>
  <si>
    <t>14/8</t>
  </si>
  <si>
    <t>Свекла, тушеная в молочном соусе</t>
  </si>
  <si>
    <t>15/3</t>
  </si>
  <si>
    <t>Кисель из сухофруктов</t>
  </si>
  <si>
    <t>9/10</t>
  </si>
  <si>
    <t>Сдоба обыкновенная</t>
  </si>
  <si>
    <t>8/12</t>
  </si>
  <si>
    <t>Чай</t>
  </si>
  <si>
    <t>628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</si>
</sst>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Arial"/>
      <family val="2"/>
      <charset val="204"/>
    </font>
    <font>
      <b/>
      <sz val="22"/>
      <color theme="1"/>
      <name val="Liberation Serif"/>
      <family val="1"/>
      <charset val="204"/>
    </font>
    <font>
      <sz val="22"/>
      <color theme="1"/>
      <name val="Liberation Serif"/>
      <family val="1"/>
      <charset val="204"/>
    </font>
    <font>
      <b/>
      <sz val="24"/>
      <color theme="1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2" fontId="3" fillId="0" borderId="32" xfId="0" applyNumberFormat="1" applyFont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F26" sqref="F20:O26"/>
    </sheetView>
  </sheetViews>
  <sheetFormatPr defaultRowHeight="15" x14ac:dyDescent="0.25"/>
  <cols>
    <col min="2" max="2" width="19.85546875" customWidth="1"/>
    <col min="3" max="3" width="8.85546875" customWidth="1"/>
    <col min="4" max="4" width="10.5703125" customWidth="1"/>
    <col min="5" max="5" width="7.7109375" customWidth="1"/>
    <col min="6" max="6" width="9.28515625" customWidth="1"/>
    <col min="7" max="7" width="7.28515625" customWidth="1"/>
    <col min="8" max="8" width="10" customWidth="1"/>
    <col min="9" max="9" width="8.28515625" customWidth="1"/>
    <col min="10" max="10" width="10.7109375" customWidth="1"/>
    <col min="11" max="11" width="8.42578125" customWidth="1"/>
    <col min="12" max="12" width="11.5703125" customWidth="1"/>
    <col min="13" max="13" width="8.140625" customWidth="1"/>
    <col min="14" max="14" width="10" customWidth="1"/>
    <col min="15" max="15" width="7.7109375" customWidth="1"/>
  </cols>
  <sheetData>
    <row r="1" spans="1:15" ht="15.75" thickBot="1" x14ac:dyDescent="0.3">
      <c r="A1" s="44" t="s">
        <v>61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15.75" customHeight="1" thickBot="1" x14ac:dyDescent="0.3">
      <c r="A2" s="41" t="s">
        <v>7</v>
      </c>
      <c r="B2" s="41" t="s">
        <v>8</v>
      </c>
      <c r="C2" s="41" t="s">
        <v>9</v>
      </c>
      <c r="D2" s="45" t="s">
        <v>10</v>
      </c>
      <c r="E2" s="40"/>
      <c r="F2" s="48" t="s">
        <v>11</v>
      </c>
      <c r="G2" s="49"/>
      <c r="H2" s="49"/>
      <c r="I2" s="49"/>
      <c r="J2" s="49"/>
      <c r="K2" s="50"/>
      <c r="L2" s="45" t="s">
        <v>12</v>
      </c>
      <c r="M2" s="40"/>
      <c r="N2" s="39" t="s">
        <v>13</v>
      </c>
      <c r="O2" s="40"/>
    </row>
    <row r="3" spans="1:15" ht="27" customHeight="1" thickBot="1" x14ac:dyDescent="0.3">
      <c r="A3" s="42"/>
      <c r="B3" s="42"/>
      <c r="C3" s="42"/>
      <c r="D3" s="46"/>
      <c r="E3" s="47"/>
      <c r="F3" s="39" t="s">
        <v>14</v>
      </c>
      <c r="G3" s="40"/>
      <c r="H3" s="45" t="s">
        <v>15</v>
      </c>
      <c r="I3" s="40"/>
      <c r="J3" s="39" t="s">
        <v>16</v>
      </c>
      <c r="K3" s="40"/>
      <c r="L3" s="46"/>
      <c r="M3" s="47"/>
      <c r="N3" s="51"/>
      <c r="O3" s="47"/>
    </row>
    <row r="4" spans="1:15" ht="15.75" thickBot="1" x14ac:dyDescent="0.3">
      <c r="A4" s="43"/>
      <c r="B4" s="43"/>
      <c r="C4" s="43"/>
      <c r="D4" s="1" t="s">
        <v>17</v>
      </c>
      <c r="E4" s="2" t="s">
        <v>18</v>
      </c>
      <c r="F4" s="1" t="s">
        <v>17</v>
      </c>
      <c r="G4" s="2" t="s">
        <v>18</v>
      </c>
      <c r="H4" s="1" t="s">
        <v>17</v>
      </c>
      <c r="I4" s="2" t="s">
        <v>18</v>
      </c>
      <c r="J4" s="1" t="s">
        <v>17</v>
      </c>
      <c r="K4" s="2" t="s">
        <v>18</v>
      </c>
      <c r="L4" s="1" t="s">
        <v>17</v>
      </c>
      <c r="M4" s="2" t="s">
        <v>18</v>
      </c>
      <c r="N4" s="1" t="s">
        <v>17</v>
      </c>
      <c r="O4" s="2" t="s">
        <v>18</v>
      </c>
    </row>
    <row r="5" spans="1:15" ht="45" x14ac:dyDescent="0.25">
      <c r="A5" s="33" t="s">
        <v>0</v>
      </c>
      <c r="B5" s="52" t="s">
        <v>62</v>
      </c>
      <c r="C5" s="53" t="s">
        <v>63</v>
      </c>
      <c r="D5" s="54">
        <v>130</v>
      </c>
      <c r="E5" s="54">
        <v>150</v>
      </c>
      <c r="F5" s="10">
        <v>8.3000000000000007</v>
      </c>
      <c r="G5" s="10">
        <v>9.57</v>
      </c>
      <c r="H5" s="10">
        <v>6.39</v>
      </c>
      <c r="I5" s="10">
        <v>7.38</v>
      </c>
      <c r="J5" s="10">
        <v>10.58</v>
      </c>
      <c r="K5" s="10">
        <v>12.21</v>
      </c>
      <c r="L5" s="10">
        <v>133.30000000000001</v>
      </c>
      <c r="M5" s="11">
        <v>153.75</v>
      </c>
      <c r="N5" s="10">
        <v>1.24</v>
      </c>
      <c r="O5" s="10">
        <v>1.43</v>
      </c>
    </row>
    <row r="6" spans="1:15" hidden="1" x14ac:dyDescent="0.25">
      <c r="A6" s="3"/>
      <c r="B6" s="4"/>
      <c r="C6" s="34"/>
      <c r="D6" s="20"/>
      <c r="E6" s="20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3"/>
      <c r="B7" s="55" t="s">
        <v>64</v>
      </c>
      <c r="C7" s="56" t="s">
        <v>65</v>
      </c>
      <c r="D7" s="57" t="s">
        <v>66</v>
      </c>
      <c r="E7" s="57" t="s">
        <v>67</v>
      </c>
      <c r="F7" s="58">
        <v>2</v>
      </c>
      <c r="G7" s="58">
        <v>2</v>
      </c>
      <c r="H7" s="58">
        <v>3.9</v>
      </c>
      <c r="I7" s="58">
        <v>4.5999999999999996</v>
      </c>
      <c r="J7" s="58">
        <v>11.8</v>
      </c>
      <c r="K7" s="58">
        <v>11.8</v>
      </c>
      <c r="L7" s="58">
        <v>90.5</v>
      </c>
      <c r="M7" s="58">
        <v>93.5</v>
      </c>
      <c r="N7" s="58">
        <v>0</v>
      </c>
      <c r="O7" s="58">
        <v>0</v>
      </c>
    </row>
    <row r="8" spans="1:15" ht="45.75" thickBot="1" x14ac:dyDescent="0.3">
      <c r="A8" s="6"/>
      <c r="B8" s="8" t="s">
        <v>68</v>
      </c>
      <c r="C8" s="9" t="s">
        <v>69</v>
      </c>
      <c r="D8" s="10">
        <v>150</v>
      </c>
      <c r="E8" s="10">
        <v>200</v>
      </c>
      <c r="F8" s="11">
        <f>G8*150/200</f>
        <v>2.3250000000000002</v>
      </c>
      <c r="G8" s="11">
        <v>3.1</v>
      </c>
      <c r="H8" s="11">
        <f>I8*150/200</f>
        <v>2.4</v>
      </c>
      <c r="I8" s="11">
        <v>3.2</v>
      </c>
      <c r="J8" s="11">
        <f>K8*150/200</f>
        <v>7.125</v>
      </c>
      <c r="K8" s="11">
        <v>9.5</v>
      </c>
      <c r="L8" s="11">
        <f>M8*150/200</f>
        <v>87.375</v>
      </c>
      <c r="M8" s="11">
        <v>116.5</v>
      </c>
      <c r="N8" s="11">
        <f>O8*150/200</f>
        <v>0.375</v>
      </c>
      <c r="O8" s="11">
        <v>0.5</v>
      </c>
    </row>
    <row r="9" spans="1:15" ht="15.75" thickBot="1" x14ac:dyDescent="0.3">
      <c r="A9" s="12"/>
      <c r="B9" s="13" t="s">
        <v>1</v>
      </c>
      <c r="C9" s="14"/>
      <c r="D9" s="15">
        <v>350</v>
      </c>
      <c r="E9" s="15">
        <v>431</v>
      </c>
      <c r="F9" s="16">
        <f t="shared" ref="F9:O9" si="0">SUM(F5:F8)</f>
        <v>12.625</v>
      </c>
      <c r="G9" s="16">
        <f t="shared" si="0"/>
        <v>14.67</v>
      </c>
      <c r="H9" s="16">
        <f t="shared" si="0"/>
        <v>12.69</v>
      </c>
      <c r="I9" s="16">
        <f t="shared" si="0"/>
        <v>15.18</v>
      </c>
      <c r="J9" s="16">
        <f t="shared" si="0"/>
        <v>29.505000000000003</v>
      </c>
      <c r="K9" s="16">
        <f t="shared" si="0"/>
        <v>33.510000000000005</v>
      </c>
      <c r="L9" s="16">
        <f t="shared" si="0"/>
        <v>311.17500000000001</v>
      </c>
      <c r="M9" s="16">
        <f t="shared" si="0"/>
        <v>363.75</v>
      </c>
      <c r="N9" s="16">
        <f t="shared" si="0"/>
        <v>1.615</v>
      </c>
      <c r="O9" s="17">
        <f t="shared" si="0"/>
        <v>1.93</v>
      </c>
    </row>
    <row r="10" spans="1:15" ht="29.25" thickBot="1" x14ac:dyDescent="0.3">
      <c r="A10" s="32" t="s">
        <v>2</v>
      </c>
      <c r="B10" s="8" t="s">
        <v>60</v>
      </c>
      <c r="C10" s="9"/>
      <c r="D10" s="10">
        <v>100</v>
      </c>
      <c r="E10" s="10">
        <v>100</v>
      </c>
      <c r="F10" s="11">
        <v>0.5</v>
      </c>
      <c r="G10" s="11">
        <v>0.5</v>
      </c>
      <c r="H10" s="11">
        <v>0.1</v>
      </c>
      <c r="I10" s="11">
        <v>0.1</v>
      </c>
      <c r="J10" s="11">
        <v>10.1</v>
      </c>
      <c r="K10" s="11">
        <v>10.1</v>
      </c>
      <c r="L10" s="11">
        <v>46</v>
      </c>
      <c r="M10" s="11">
        <v>46</v>
      </c>
      <c r="N10" s="11">
        <v>2</v>
      </c>
      <c r="O10" s="11">
        <v>2</v>
      </c>
    </row>
    <row r="11" spans="1:15" ht="15.75" thickBot="1" x14ac:dyDescent="0.3">
      <c r="A11" s="13"/>
      <c r="B11" s="18" t="s">
        <v>1</v>
      </c>
      <c r="C11" s="14"/>
      <c r="D11" s="15">
        <f>SUM(D10)</f>
        <v>100</v>
      </c>
      <c r="E11" s="15">
        <f t="shared" ref="E11:O11" si="1">SUM(E10)</f>
        <v>100</v>
      </c>
      <c r="F11" s="16">
        <f t="shared" si="1"/>
        <v>0.5</v>
      </c>
      <c r="G11" s="16">
        <f t="shared" si="1"/>
        <v>0.5</v>
      </c>
      <c r="H11" s="16">
        <f t="shared" si="1"/>
        <v>0.1</v>
      </c>
      <c r="I11" s="16">
        <f t="shared" si="1"/>
        <v>0.1</v>
      </c>
      <c r="J11" s="16">
        <f t="shared" si="1"/>
        <v>10.1</v>
      </c>
      <c r="K11" s="16">
        <f t="shared" si="1"/>
        <v>10.1</v>
      </c>
      <c r="L11" s="16">
        <f t="shared" si="1"/>
        <v>46</v>
      </c>
      <c r="M11" s="16">
        <f t="shared" si="1"/>
        <v>46</v>
      </c>
      <c r="N11" s="16">
        <f t="shared" si="1"/>
        <v>2</v>
      </c>
      <c r="O11" s="17">
        <f t="shared" si="1"/>
        <v>2</v>
      </c>
    </row>
    <row r="12" spans="1:15" x14ac:dyDescent="0.25">
      <c r="A12" s="3" t="s">
        <v>3</v>
      </c>
      <c r="B12" s="8"/>
      <c r="C12" s="9"/>
      <c r="D12" s="10"/>
      <c r="E12" s="10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x14ac:dyDescent="0.25">
      <c r="A13" s="3"/>
      <c r="B13" s="8" t="s">
        <v>70</v>
      </c>
      <c r="C13" s="9" t="s">
        <v>71</v>
      </c>
      <c r="D13" s="10">
        <v>150</v>
      </c>
      <c r="E13" s="10">
        <v>200</v>
      </c>
      <c r="F13" s="10">
        <v>5.13</v>
      </c>
      <c r="G13" s="11">
        <v>6.84</v>
      </c>
      <c r="H13" s="11">
        <v>1.59</v>
      </c>
      <c r="I13" s="11">
        <v>2.12</v>
      </c>
      <c r="J13" s="11">
        <v>7.37</v>
      </c>
      <c r="K13" s="11">
        <v>9.8266666666666662</v>
      </c>
      <c r="L13" s="11">
        <v>65.25</v>
      </c>
      <c r="M13" s="11">
        <v>87</v>
      </c>
      <c r="N13" s="11">
        <v>4.0199999999999996</v>
      </c>
      <c r="O13" s="11">
        <v>5.3599999999999994</v>
      </c>
    </row>
    <row r="14" spans="1:15" ht="30" x14ac:dyDescent="0.25">
      <c r="A14" s="3"/>
      <c r="B14" s="8" t="s">
        <v>72</v>
      </c>
      <c r="C14" s="9" t="s">
        <v>73</v>
      </c>
      <c r="D14" s="10">
        <v>50</v>
      </c>
      <c r="E14" s="10">
        <v>80</v>
      </c>
      <c r="F14" s="11">
        <v>7.1124999999999998</v>
      </c>
      <c r="G14" s="11">
        <v>11.38</v>
      </c>
      <c r="H14" s="11">
        <v>6.9375</v>
      </c>
      <c r="I14" s="11">
        <v>11.1</v>
      </c>
      <c r="J14" s="11">
        <v>3.21875</v>
      </c>
      <c r="K14" s="11">
        <v>5.15</v>
      </c>
      <c r="L14" s="11">
        <v>103.75</v>
      </c>
      <c r="M14" s="11">
        <v>166</v>
      </c>
      <c r="N14" s="11">
        <v>0</v>
      </c>
      <c r="O14" s="11">
        <v>0</v>
      </c>
    </row>
    <row r="15" spans="1:15" ht="30" x14ac:dyDescent="0.25">
      <c r="A15" s="6"/>
      <c r="B15" s="8" t="s">
        <v>74</v>
      </c>
      <c r="C15" s="9" t="s">
        <v>75</v>
      </c>
      <c r="D15" s="10">
        <v>120</v>
      </c>
      <c r="E15" s="10">
        <v>150</v>
      </c>
      <c r="F15" s="11">
        <v>2.6</v>
      </c>
      <c r="G15" s="11">
        <v>3.27</v>
      </c>
      <c r="H15" s="11">
        <v>2.39</v>
      </c>
      <c r="I15" s="11">
        <v>2.99</v>
      </c>
      <c r="J15" s="11">
        <v>13.3</v>
      </c>
      <c r="K15" s="11">
        <v>16.66</v>
      </c>
      <c r="L15" s="11">
        <v>84</v>
      </c>
      <c r="M15" s="11">
        <v>105</v>
      </c>
      <c r="N15" s="11">
        <v>4.5999999999999996</v>
      </c>
      <c r="O15" s="11">
        <v>5.79</v>
      </c>
    </row>
    <row r="16" spans="1:15" hidden="1" x14ac:dyDescent="0.25">
      <c r="A16" s="6"/>
      <c r="B16" s="8"/>
      <c r="C16" s="9"/>
      <c r="D16" s="10"/>
      <c r="E16" s="10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ht="30" x14ac:dyDescent="0.25">
      <c r="A17" s="6"/>
      <c r="B17" s="8" t="s">
        <v>76</v>
      </c>
      <c r="C17" s="9" t="s">
        <v>77</v>
      </c>
      <c r="D17" s="10">
        <v>150</v>
      </c>
      <c r="E17" s="10">
        <v>200</v>
      </c>
      <c r="F17" s="11">
        <v>0.74</v>
      </c>
      <c r="G17" s="11">
        <v>0.99</v>
      </c>
      <c r="H17" s="11">
        <v>0.04</v>
      </c>
      <c r="I17" s="11">
        <v>0.05</v>
      </c>
      <c r="J17" s="11">
        <v>21.45</v>
      </c>
      <c r="K17" s="11">
        <v>28.6</v>
      </c>
      <c r="L17" s="11">
        <v>86.25</v>
      </c>
      <c r="M17" s="11">
        <v>115</v>
      </c>
      <c r="N17" s="11">
        <v>37.74</v>
      </c>
      <c r="O17" s="11">
        <v>50.32</v>
      </c>
    </row>
    <row r="18" spans="1:15" x14ac:dyDescent="0.25">
      <c r="A18" s="6"/>
      <c r="B18" s="4" t="s">
        <v>4</v>
      </c>
      <c r="C18" s="19"/>
      <c r="D18" s="20">
        <v>15</v>
      </c>
      <c r="E18" s="20">
        <v>35</v>
      </c>
      <c r="F18" s="5">
        <v>1.1399999999999999</v>
      </c>
      <c r="G18" s="5">
        <v>2.66</v>
      </c>
      <c r="H18" s="5">
        <v>0.12</v>
      </c>
      <c r="I18" s="5">
        <v>0.28000000000000003</v>
      </c>
      <c r="J18" s="5">
        <v>7.37</v>
      </c>
      <c r="K18" s="5">
        <v>17.2</v>
      </c>
      <c r="L18" s="5">
        <v>35.14</v>
      </c>
      <c r="M18" s="5">
        <v>82</v>
      </c>
      <c r="N18" s="5">
        <v>0</v>
      </c>
      <c r="O18" s="21">
        <v>0</v>
      </c>
    </row>
    <row r="19" spans="1:15" ht="15.75" thickBot="1" x14ac:dyDescent="0.3">
      <c r="A19" s="7"/>
      <c r="B19" s="22" t="s">
        <v>5</v>
      </c>
      <c r="C19" s="23"/>
      <c r="D19" s="24">
        <v>40</v>
      </c>
      <c r="E19" s="24">
        <v>50</v>
      </c>
      <c r="F19" s="25">
        <v>2.64</v>
      </c>
      <c r="G19" s="25">
        <v>3.3</v>
      </c>
      <c r="H19" s="25">
        <v>0.48</v>
      </c>
      <c r="I19" s="25">
        <v>0.6</v>
      </c>
      <c r="J19" s="25">
        <v>13.3</v>
      </c>
      <c r="K19" s="25">
        <v>16.600000000000001</v>
      </c>
      <c r="L19" s="25">
        <v>68</v>
      </c>
      <c r="M19" s="25">
        <v>85</v>
      </c>
      <c r="N19" s="25">
        <v>0</v>
      </c>
      <c r="O19" s="26">
        <v>0</v>
      </c>
    </row>
    <row r="20" spans="1:15" ht="15.75" thickBot="1" x14ac:dyDescent="0.3">
      <c r="A20" s="27"/>
      <c r="B20" s="13" t="s">
        <v>1</v>
      </c>
      <c r="C20" s="14"/>
      <c r="D20" s="15">
        <f t="shared" ref="D20:O20" si="2">SUM(D12:D19)</f>
        <v>525</v>
      </c>
      <c r="E20" s="15">
        <f t="shared" si="2"/>
        <v>715</v>
      </c>
      <c r="F20" s="16">
        <f t="shared" si="2"/>
        <v>19.362500000000001</v>
      </c>
      <c r="G20" s="16">
        <f t="shared" si="2"/>
        <v>28.439999999999998</v>
      </c>
      <c r="H20" s="16">
        <f t="shared" si="2"/>
        <v>11.557499999999999</v>
      </c>
      <c r="I20" s="16">
        <f t="shared" si="2"/>
        <v>17.140000000000004</v>
      </c>
      <c r="J20" s="16">
        <f t="shared" si="2"/>
        <v>66.008750000000006</v>
      </c>
      <c r="K20" s="16">
        <f t="shared" si="2"/>
        <v>94.036666666666662</v>
      </c>
      <c r="L20" s="16">
        <f t="shared" si="2"/>
        <v>442.39</v>
      </c>
      <c r="M20" s="16">
        <f t="shared" si="2"/>
        <v>640</v>
      </c>
      <c r="N20" s="16">
        <f t="shared" si="2"/>
        <v>46.36</v>
      </c>
      <c r="O20" s="17">
        <f t="shared" si="2"/>
        <v>61.47</v>
      </c>
    </row>
    <row r="21" spans="1:15" x14ac:dyDescent="0.25">
      <c r="A21" s="3" t="s">
        <v>6</v>
      </c>
      <c r="B21" s="8"/>
      <c r="C21" s="9"/>
      <c r="D21" s="10"/>
      <c r="E21" s="10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 x14ac:dyDescent="0.25">
      <c r="A22" s="3"/>
      <c r="B22" s="8"/>
      <c r="C22" s="9"/>
      <c r="D22" s="10"/>
      <c r="E22" s="10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ht="30" x14ac:dyDescent="0.25">
      <c r="A23" s="3"/>
      <c r="B23" s="8" t="s">
        <v>78</v>
      </c>
      <c r="C23" s="9" t="s">
        <v>79</v>
      </c>
      <c r="D23" s="28">
        <v>60</v>
      </c>
      <c r="E23" s="28">
        <v>80</v>
      </c>
      <c r="F23" s="11">
        <v>5.3</v>
      </c>
      <c r="G23" s="11">
        <v>7.0666666666666664</v>
      </c>
      <c r="H23" s="11">
        <v>3.9</v>
      </c>
      <c r="I23" s="11">
        <v>5.2</v>
      </c>
      <c r="J23" s="11">
        <v>32.4</v>
      </c>
      <c r="K23" s="11">
        <v>43.2</v>
      </c>
      <c r="L23" s="11">
        <v>188</v>
      </c>
      <c r="M23" s="11">
        <v>250.66666666666666</v>
      </c>
      <c r="N23" s="11">
        <v>0.1</v>
      </c>
      <c r="O23" s="11">
        <v>0.13333333333333333</v>
      </c>
    </row>
    <row r="24" spans="1:15" ht="15.75" thickBot="1" x14ac:dyDescent="0.3">
      <c r="A24" s="3"/>
      <c r="B24" s="8" t="s">
        <v>80</v>
      </c>
      <c r="C24" s="9" t="s">
        <v>81</v>
      </c>
      <c r="D24" s="10">
        <v>150</v>
      </c>
      <c r="E24" s="10">
        <v>200</v>
      </c>
      <c r="F24" s="11">
        <v>0</v>
      </c>
      <c r="G24" s="11">
        <v>0</v>
      </c>
      <c r="H24" s="11">
        <v>0</v>
      </c>
      <c r="I24" s="11">
        <v>0</v>
      </c>
      <c r="J24" s="11">
        <v>9.4499999999999993</v>
      </c>
      <c r="K24" s="11">
        <v>12.6</v>
      </c>
      <c r="L24" s="11">
        <v>40.799999999999997</v>
      </c>
      <c r="M24" s="11">
        <v>54.4</v>
      </c>
      <c r="N24" s="11">
        <v>0</v>
      </c>
      <c r="O24" s="11">
        <v>0</v>
      </c>
    </row>
    <row r="25" spans="1:15" ht="15.75" thickBot="1" x14ac:dyDescent="0.3">
      <c r="A25" s="12"/>
      <c r="B25" s="13" t="s">
        <v>1</v>
      </c>
      <c r="C25" s="14"/>
      <c r="D25" s="15">
        <f t="shared" ref="D25:O25" si="3">SUM(D21:D24)</f>
        <v>210</v>
      </c>
      <c r="E25" s="15">
        <f t="shared" si="3"/>
        <v>280</v>
      </c>
      <c r="F25" s="16">
        <f t="shared" si="3"/>
        <v>5.3</v>
      </c>
      <c r="G25" s="16">
        <f t="shared" si="3"/>
        <v>7.0666666666666664</v>
      </c>
      <c r="H25" s="16">
        <f t="shared" si="3"/>
        <v>3.9</v>
      </c>
      <c r="I25" s="16">
        <f t="shared" si="3"/>
        <v>5.2</v>
      </c>
      <c r="J25" s="16">
        <f t="shared" si="3"/>
        <v>41.849999999999994</v>
      </c>
      <c r="K25" s="16">
        <f t="shared" si="3"/>
        <v>55.800000000000004</v>
      </c>
      <c r="L25" s="16">
        <f t="shared" si="3"/>
        <v>228.8</v>
      </c>
      <c r="M25" s="16">
        <f t="shared" si="3"/>
        <v>305.06666666666666</v>
      </c>
      <c r="N25" s="16">
        <f t="shared" si="3"/>
        <v>0.1</v>
      </c>
      <c r="O25" s="16">
        <f t="shared" si="3"/>
        <v>0.13333333333333333</v>
      </c>
    </row>
    <row r="26" spans="1:15" ht="15.75" thickBot="1" x14ac:dyDescent="0.3">
      <c r="A26" s="35"/>
      <c r="B26" s="36" t="s">
        <v>59</v>
      </c>
      <c r="C26" s="37"/>
      <c r="D26" s="38">
        <f t="shared" ref="D26:O26" si="4">D9+D11+D20+D25</f>
        <v>1185</v>
      </c>
      <c r="E26" s="38">
        <f t="shared" si="4"/>
        <v>1526</v>
      </c>
      <c r="F26" s="59">
        <f t="shared" si="4"/>
        <v>37.787499999999994</v>
      </c>
      <c r="G26" s="59">
        <f t="shared" si="4"/>
        <v>50.676666666666662</v>
      </c>
      <c r="H26" s="59">
        <f t="shared" si="4"/>
        <v>28.247499999999995</v>
      </c>
      <c r="I26" s="59">
        <f t="shared" si="4"/>
        <v>37.620000000000005</v>
      </c>
      <c r="J26" s="59">
        <f t="shared" si="4"/>
        <v>147.46375</v>
      </c>
      <c r="K26" s="59">
        <f t="shared" si="4"/>
        <v>193.44666666666669</v>
      </c>
      <c r="L26" s="59">
        <f t="shared" si="4"/>
        <v>1028.365</v>
      </c>
      <c r="M26" s="59">
        <f t="shared" si="4"/>
        <v>1354.8166666666666</v>
      </c>
      <c r="N26" s="59">
        <f t="shared" si="4"/>
        <v>50.075000000000003</v>
      </c>
      <c r="O26" s="59">
        <f t="shared" si="4"/>
        <v>65.533333333333346</v>
      </c>
    </row>
  </sheetData>
  <sheetProtection password="D5C2" sheet="1" selectLockedCells="1" selectUnlockedCells="1"/>
  <mergeCells count="11">
    <mergeCell ref="J3:K3"/>
    <mergeCell ref="A2:A4"/>
    <mergeCell ref="B2:B4"/>
    <mergeCell ref="C2:C4"/>
    <mergeCell ref="A1:O1"/>
    <mergeCell ref="D2:E3"/>
    <mergeCell ref="F2:K2"/>
    <mergeCell ref="L2:M3"/>
    <mergeCell ref="N2:O3"/>
    <mergeCell ref="F3:G3"/>
    <mergeCell ref="H3:I3"/>
  </mergeCells>
  <pageMargins left="0" right="0" top="0" bottom="0" header="0" footer="0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2"/>
  <sheetViews>
    <sheetView workbookViewId="0">
      <selection activeCell="D9" sqref="D9"/>
    </sheetView>
  </sheetViews>
  <sheetFormatPr defaultRowHeight="15" x14ac:dyDescent="0.25"/>
  <cols>
    <col min="2" max="2" width="13.42578125" customWidth="1"/>
    <col min="3" max="3" width="43" customWidth="1"/>
  </cols>
  <sheetData>
    <row r="1" spans="2:4" ht="30" x14ac:dyDescent="0.4">
      <c r="C1" s="31" t="s">
        <v>53</v>
      </c>
      <c r="D1" s="30">
        <v>1.5</v>
      </c>
    </row>
    <row r="2" spans="2:4" ht="9.75" customHeight="1" x14ac:dyDescent="0.25"/>
    <row r="3" spans="2:4" ht="27" x14ac:dyDescent="0.35">
      <c r="B3" s="29" t="s">
        <v>52</v>
      </c>
    </row>
    <row r="4" spans="2:4" ht="9" customHeight="1" x14ac:dyDescent="0.35">
      <c r="B4" s="29"/>
    </row>
    <row r="5" spans="2:4" ht="27" x14ac:dyDescent="0.35">
      <c r="B5" s="30" t="s">
        <v>35</v>
      </c>
      <c r="C5" s="30" t="s">
        <v>36</v>
      </c>
      <c r="D5" s="30">
        <v>570</v>
      </c>
    </row>
    <row r="6" spans="2:4" ht="27" x14ac:dyDescent="0.35">
      <c r="B6" s="30" t="s">
        <v>37</v>
      </c>
      <c r="C6" s="30" t="s">
        <v>26</v>
      </c>
      <c r="D6" s="30">
        <v>3</v>
      </c>
    </row>
    <row r="7" spans="2:4" ht="27" x14ac:dyDescent="0.35">
      <c r="B7" s="30" t="s">
        <v>38</v>
      </c>
      <c r="C7" s="30" t="s">
        <v>39</v>
      </c>
      <c r="D7" s="30">
        <v>225</v>
      </c>
    </row>
    <row r="8" spans="2:4" ht="27" x14ac:dyDescent="0.35">
      <c r="B8" s="30" t="s">
        <v>40</v>
      </c>
      <c r="C8" s="30" t="s">
        <v>41</v>
      </c>
      <c r="D8" s="30">
        <v>20</v>
      </c>
    </row>
    <row r="9" spans="2:4" ht="15.75" customHeight="1" x14ac:dyDescent="0.35">
      <c r="B9" s="30"/>
      <c r="C9" s="30"/>
      <c r="D9" s="30"/>
    </row>
    <row r="10" spans="2:4" ht="27" x14ac:dyDescent="0.35">
      <c r="B10" s="29" t="s">
        <v>19</v>
      </c>
      <c r="C10" s="30"/>
      <c r="D10" s="30"/>
    </row>
    <row r="11" spans="2:4" ht="11.25" customHeight="1" x14ac:dyDescent="0.35">
      <c r="B11" s="30"/>
      <c r="C11" s="30"/>
      <c r="D11" s="30"/>
    </row>
    <row r="12" spans="2:4" ht="27" x14ac:dyDescent="0.35">
      <c r="B12" s="30" t="s">
        <v>47</v>
      </c>
      <c r="C12" s="30" t="s">
        <v>20</v>
      </c>
      <c r="D12" s="30"/>
    </row>
    <row r="13" spans="2:4" ht="27" x14ac:dyDescent="0.35">
      <c r="B13" s="30" t="s">
        <v>48</v>
      </c>
      <c r="C13" s="30" t="s">
        <v>21</v>
      </c>
      <c r="D13" s="30"/>
    </row>
    <row r="14" spans="2:4" ht="27" x14ac:dyDescent="0.35">
      <c r="B14" s="30" t="s">
        <v>49</v>
      </c>
      <c r="C14" s="30" t="s">
        <v>22</v>
      </c>
      <c r="D14" s="30"/>
    </row>
    <row r="15" spans="2:4" ht="27" x14ac:dyDescent="0.35">
      <c r="B15" s="30" t="s">
        <v>50</v>
      </c>
      <c r="C15" s="30" t="s">
        <v>23</v>
      </c>
      <c r="D15" s="30"/>
    </row>
    <row r="16" spans="2:4" ht="27" x14ac:dyDescent="0.35">
      <c r="B16" s="30" t="s">
        <v>51</v>
      </c>
      <c r="C16" s="30" t="s">
        <v>24</v>
      </c>
      <c r="D16" s="30"/>
    </row>
    <row r="17" spans="2:4" ht="17.25" customHeight="1" x14ac:dyDescent="0.35">
      <c r="B17" s="30"/>
      <c r="C17" s="30"/>
      <c r="D17" s="30"/>
    </row>
    <row r="18" spans="2:4" ht="27" x14ac:dyDescent="0.35">
      <c r="B18" s="29" t="s">
        <v>25</v>
      </c>
      <c r="C18" s="30"/>
      <c r="D18" s="30"/>
    </row>
    <row r="19" spans="2:4" ht="13.5" customHeight="1" x14ac:dyDescent="0.35">
      <c r="B19" s="30"/>
      <c r="C19" s="30"/>
      <c r="D19" s="30"/>
    </row>
    <row r="20" spans="2:4" ht="27" x14ac:dyDescent="0.35">
      <c r="B20" s="30" t="s">
        <v>44</v>
      </c>
      <c r="C20" s="30" t="s">
        <v>26</v>
      </c>
      <c r="D20" s="30"/>
    </row>
    <row r="21" spans="2:4" ht="27" x14ac:dyDescent="0.35">
      <c r="B21" s="30" t="s">
        <v>43</v>
      </c>
      <c r="C21" s="30" t="s">
        <v>29</v>
      </c>
      <c r="D21" s="30"/>
    </row>
    <row r="22" spans="2:4" ht="27" x14ac:dyDescent="0.35">
      <c r="B22" s="30" t="s">
        <v>42</v>
      </c>
      <c r="C22" s="30" t="s">
        <v>27</v>
      </c>
      <c r="D22" s="30"/>
    </row>
    <row r="23" spans="2:4" ht="27" x14ac:dyDescent="0.35">
      <c r="B23" s="30" t="s">
        <v>32</v>
      </c>
      <c r="C23" s="30" t="s">
        <v>28</v>
      </c>
      <c r="D23" s="30"/>
    </row>
    <row r="24" spans="2:4" ht="27" x14ac:dyDescent="0.35">
      <c r="B24" s="30" t="s">
        <v>45</v>
      </c>
      <c r="C24" s="30" t="s">
        <v>30</v>
      </c>
      <c r="D24" s="30"/>
    </row>
    <row r="25" spans="2:4" ht="27" x14ac:dyDescent="0.35">
      <c r="B25" s="30" t="s">
        <v>33</v>
      </c>
      <c r="C25" s="30" t="s">
        <v>31</v>
      </c>
      <c r="D25" s="30"/>
    </row>
    <row r="26" spans="2:4" ht="27" x14ac:dyDescent="0.35">
      <c r="B26" s="30" t="s">
        <v>46</v>
      </c>
      <c r="C26" s="30" t="s">
        <v>34</v>
      </c>
      <c r="D26" s="30"/>
    </row>
    <row r="27" spans="2:4" ht="15" customHeight="1" x14ac:dyDescent="0.35">
      <c r="B27" s="30"/>
      <c r="C27" s="30"/>
      <c r="D27" s="30"/>
    </row>
    <row r="28" spans="2:4" ht="27" x14ac:dyDescent="0.35">
      <c r="B28" s="29" t="s">
        <v>54</v>
      </c>
      <c r="C28" s="30"/>
      <c r="D28" s="30"/>
    </row>
    <row r="29" spans="2:4" ht="13.5" customHeight="1" x14ac:dyDescent="0.35">
      <c r="B29" s="30"/>
      <c r="C29" s="30"/>
      <c r="D29" s="30"/>
    </row>
    <row r="30" spans="2:4" ht="27" x14ac:dyDescent="0.35">
      <c r="B30" s="30" t="s">
        <v>55</v>
      </c>
      <c r="C30" s="30" t="s">
        <v>56</v>
      </c>
      <c r="D30" s="30"/>
    </row>
    <row r="31" spans="2:4" ht="27" x14ac:dyDescent="0.35">
      <c r="B31" s="30" t="s">
        <v>57</v>
      </c>
      <c r="C31" s="30" t="s">
        <v>29</v>
      </c>
      <c r="D31" s="30"/>
    </row>
    <row r="32" spans="2:4" ht="27" x14ac:dyDescent="0.35">
      <c r="B32" s="30" t="s">
        <v>57</v>
      </c>
      <c r="C32" s="30" t="s">
        <v>58</v>
      </c>
      <c r="D32" s="30"/>
    </row>
  </sheetData>
  <pageMargins left="0" right="0" top="0" bottom="0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2025-07-07T05:39:53Z</dcterms:modified>
</cp:coreProperties>
</file>