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L26" i="1"/>
  <c r="K26" i="1"/>
  <c r="I26" i="1"/>
  <c r="G26" i="1"/>
  <c r="E26" i="1"/>
  <c r="D26" i="1"/>
  <c r="D27" i="1" s="1"/>
  <c r="N25" i="1"/>
  <c r="N26" i="1" s="1"/>
  <c r="L25" i="1"/>
  <c r="J25" i="1"/>
  <c r="J26" i="1" s="1"/>
  <c r="H25" i="1"/>
  <c r="H26" i="1" s="1"/>
  <c r="F25" i="1"/>
  <c r="F26" i="1" s="1"/>
  <c r="O21" i="1"/>
  <c r="N21" i="1"/>
  <c r="M21" i="1"/>
  <c r="L21" i="1"/>
  <c r="K21" i="1"/>
  <c r="J21" i="1"/>
  <c r="I21" i="1"/>
  <c r="H21" i="1"/>
  <c r="G21" i="1"/>
  <c r="F21" i="1"/>
  <c r="E21" i="1"/>
  <c r="D21" i="1"/>
  <c r="O12" i="1"/>
  <c r="N12" i="1"/>
  <c r="M12" i="1"/>
  <c r="L12" i="1"/>
  <c r="K12" i="1"/>
  <c r="J12" i="1"/>
  <c r="I12" i="1"/>
  <c r="H12" i="1"/>
  <c r="G12" i="1"/>
  <c r="F12" i="1"/>
  <c r="E12" i="1"/>
  <c r="E27" i="1" s="1"/>
  <c r="D12" i="1"/>
  <c r="O10" i="1"/>
  <c r="N10" i="1"/>
  <c r="N27" i="1" s="1"/>
  <c r="M10" i="1"/>
  <c r="M27" i="1" s="1"/>
  <c r="L10" i="1"/>
  <c r="K10" i="1"/>
  <c r="K27" i="1" s="1"/>
  <c r="J10" i="1"/>
  <c r="J27" i="1" s="1"/>
  <c r="I10" i="1"/>
  <c r="I27" i="1" s="1"/>
  <c r="H10" i="1"/>
  <c r="G10" i="1"/>
  <c r="G27" i="1" s="1"/>
  <c r="F10" i="1"/>
  <c r="F27" i="1" s="1"/>
  <c r="L27" i="1" l="1"/>
  <c r="O27" i="1"/>
  <c r="H27" i="1"/>
</calcChain>
</file>

<file path=xl/sharedStrings.xml><?xml version="1.0" encoding="utf-8"?>
<sst xmlns="http://schemas.openxmlformats.org/spreadsheetml/2006/main" count="100" uniqueCount="84">
  <si>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</si>
  <si>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</si>
  <si>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</si>
  <si>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</si>
  <si>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</si>
  <si>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</si>
  <si>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</si>
  <si>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</si>
  <si>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</si>
  <si>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</si>
  <si>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</si>
  <si>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</si>
  <si>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</si>
  <si>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</si>
  <si>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</si>
  <si>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</si>
  <si>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</si>
  <si>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</si>
  <si>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</si>
  <si>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</si>
  <si>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</si>
  <si>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</si>
  <si>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</si>
  <si>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</si>
  <si>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</si>
  <si>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</si>
  <si>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</si>
  <si>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</si>
  <si>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</si>
  <si>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</si>
  <si>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</si>
  <si>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</si>
  <si>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</si>
  <si>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</si>
  <si>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</si>
  <si>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</si>
  <si>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</si>
  <si>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</si>
  <si>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</si>
  <si>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</si>
  <si>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</si>
  <si>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</si>
  <si>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</si>
  <si>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</si>
  <si>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</si>
  <si>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</si>
  <si>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</si>
  <si>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</si>
  <si>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</si>
  <si>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</si>
  <si>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</si>
  <si>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</si>
  <si>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</si>
  <si>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</si>
  <si>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</si>
  <si>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</si>
  <si>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</si>
  <si>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</si>
  <si>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</si>
  <si>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</si>
  <si>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Дата:14 мая 2025г</t>
  </si>
  <si>
    <t>Омлет запеченый</t>
  </si>
  <si>
    <t>2/6</t>
  </si>
  <si>
    <t>Батон с сыром</t>
  </si>
  <si>
    <t>3/13</t>
  </si>
  <si>
    <t>25/5</t>
  </si>
  <si>
    <t>25/6</t>
  </si>
  <si>
    <t>Кофейный напиток с молоком</t>
  </si>
  <si>
    <t>13/10</t>
  </si>
  <si>
    <t>Борщ со сметаной</t>
  </si>
  <si>
    <t>2/2</t>
  </si>
  <si>
    <t>Биточки из мяса кур</t>
  </si>
  <si>
    <t>5/9</t>
  </si>
  <si>
    <t>Соус молочный для запекания</t>
  </si>
  <si>
    <t>3/11</t>
  </si>
  <si>
    <t>Каша гречневая рассыпчатая с овощами</t>
  </si>
  <si>
    <t>44/3</t>
  </si>
  <si>
    <t>Кисель из сока плодового</t>
  </si>
  <si>
    <t>645</t>
  </si>
  <si>
    <t>Запеканка из творога (вариант 2)</t>
  </si>
  <si>
    <t>10/5</t>
  </si>
  <si>
    <t>со сгущеным молоком</t>
  </si>
  <si>
    <t>Чай  (вариант2)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</si>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</sst>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G17" sqref="G1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6" t="s">
        <v>60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5.75" customHeight="1" thickBot="1" x14ac:dyDescent="0.3">
      <c r="A2" s="43" t="s">
        <v>8</v>
      </c>
      <c r="B2" s="43" t="s">
        <v>9</v>
      </c>
      <c r="C2" s="43" t="s">
        <v>10</v>
      </c>
      <c r="D2" s="47" t="s">
        <v>11</v>
      </c>
      <c r="E2" s="42"/>
      <c r="F2" s="50" t="s">
        <v>12</v>
      </c>
      <c r="G2" s="51"/>
      <c r="H2" s="51"/>
      <c r="I2" s="51"/>
      <c r="J2" s="51"/>
      <c r="K2" s="52"/>
      <c r="L2" s="47" t="s">
        <v>13</v>
      </c>
      <c r="M2" s="42"/>
      <c r="N2" s="41" t="s">
        <v>14</v>
      </c>
      <c r="O2" s="42"/>
    </row>
    <row r="3" spans="1:15" ht="27" customHeight="1" thickBot="1" x14ac:dyDescent="0.3">
      <c r="A3" s="44"/>
      <c r="B3" s="44"/>
      <c r="C3" s="44"/>
      <c r="D3" s="48"/>
      <c r="E3" s="49"/>
      <c r="F3" s="41" t="s">
        <v>15</v>
      </c>
      <c r="G3" s="42"/>
      <c r="H3" s="47" t="s">
        <v>16</v>
      </c>
      <c r="I3" s="42"/>
      <c r="J3" s="41" t="s">
        <v>17</v>
      </c>
      <c r="K3" s="42"/>
      <c r="L3" s="48"/>
      <c r="M3" s="49"/>
      <c r="N3" s="53"/>
      <c r="O3" s="49"/>
    </row>
    <row r="4" spans="1:15" ht="15.75" thickBot="1" x14ac:dyDescent="0.3">
      <c r="A4" s="45"/>
      <c r="B4" s="45"/>
      <c r="C4" s="45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4" t="s">
        <v>0</v>
      </c>
      <c r="B5" s="8" t="s">
        <v>61</v>
      </c>
      <c r="C5" s="9" t="s">
        <v>62</v>
      </c>
      <c r="D5" s="29">
        <v>100</v>
      </c>
      <c r="E5" s="29">
        <v>120</v>
      </c>
      <c r="F5" s="40">
        <v>9.76</v>
      </c>
      <c r="G5" s="40">
        <v>11.72</v>
      </c>
      <c r="H5" s="40">
        <v>13.15</v>
      </c>
      <c r="I5" s="40">
        <v>15.78</v>
      </c>
      <c r="J5" s="40">
        <v>1.75</v>
      </c>
      <c r="K5" s="40">
        <v>2.1</v>
      </c>
      <c r="L5" s="40">
        <v>163.75</v>
      </c>
      <c r="M5" s="40">
        <v>196.5</v>
      </c>
      <c r="N5" s="40">
        <v>0.15</v>
      </c>
      <c r="O5" s="40">
        <v>0.18</v>
      </c>
    </row>
    <row r="6" spans="1:15" hidden="1" x14ac:dyDescent="0.25">
      <c r="A6" s="3"/>
      <c r="B6" s="8"/>
      <c r="C6" s="54"/>
      <c r="D6" s="29"/>
      <c r="E6" s="29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x14ac:dyDescent="0.25">
      <c r="A7" s="3"/>
      <c r="B7" s="28" t="s">
        <v>63</v>
      </c>
      <c r="C7" s="33" t="s">
        <v>64</v>
      </c>
      <c r="D7" s="55" t="s">
        <v>65</v>
      </c>
      <c r="E7" s="55" t="s">
        <v>66</v>
      </c>
      <c r="F7" s="56">
        <v>4</v>
      </c>
      <c r="G7" s="56">
        <v>4.53</v>
      </c>
      <c r="H7" s="56">
        <v>2.36</v>
      </c>
      <c r="I7" s="56">
        <v>2.89</v>
      </c>
      <c r="J7" s="56">
        <v>11.86</v>
      </c>
      <c r="K7" s="56">
        <v>11.68</v>
      </c>
      <c r="L7" s="56">
        <v>84.68</v>
      </c>
      <c r="M7" s="56">
        <v>90.85</v>
      </c>
      <c r="N7" s="56">
        <v>0.06</v>
      </c>
      <c r="O7" s="56">
        <v>7.0000000000000007E-2</v>
      </c>
    </row>
    <row r="8" spans="1:15" hidden="1" x14ac:dyDescent="0.25">
      <c r="A8" s="3"/>
      <c r="B8" s="4"/>
      <c r="C8" s="57"/>
      <c r="D8" s="58"/>
      <c r="E8" s="58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30.75" thickBot="1" x14ac:dyDescent="0.3">
      <c r="A9" s="6"/>
      <c r="B9" s="8" t="s">
        <v>67</v>
      </c>
      <c r="C9" s="9" t="s">
        <v>68</v>
      </c>
      <c r="D9" s="10">
        <v>150</v>
      </c>
      <c r="E9" s="10">
        <v>200</v>
      </c>
      <c r="F9" s="11">
        <v>2.25</v>
      </c>
      <c r="G9" s="11">
        <v>3</v>
      </c>
      <c r="H9" s="11">
        <v>2.16</v>
      </c>
      <c r="I9" s="11">
        <v>2.88</v>
      </c>
      <c r="J9" s="11">
        <v>10.02</v>
      </c>
      <c r="K9" s="11">
        <v>13.36</v>
      </c>
      <c r="L9" s="11">
        <v>66.75</v>
      </c>
      <c r="M9" s="11">
        <v>89</v>
      </c>
      <c r="N9" s="11">
        <v>0.39</v>
      </c>
      <c r="O9" s="11">
        <v>0.52</v>
      </c>
    </row>
    <row r="10" spans="1:15" ht="15.75" thickBot="1" x14ac:dyDescent="0.3">
      <c r="A10" s="12"/>
      <c r="B10" s="13" t="s">
        <v>1</v>
      </c>
      <c r="C10" s="14"/>
      <c r="D10" s="15">
        <v>363</v>
      </c>
      <c r="E10" s="15">
        <v>435</v>
      </c>
      <c r="F10" s="16">
        <f t="shared" ref="F10:O10" si="0">SUM(F5:F9)</f>
        <v>16.009999999999998</v>
      </c>
      <c r="G10" s="16">
        <f t="shared" si="0"/>
        <v>19.25</v>
      </c>
      <c r="H10" s="16">
        <f t="shared" si="0"/>
        <v>17.670000000000002</v>
      </c>
      <c r="I10" s="16">
        <f t="shared" si="0"/>
        <v>21.549999999999997</v>
      </c>
      <c r="J10" s="16">
        <f t="shared" si="0"/>
        <v>23.63</v>
      </c>
      <c r="K10" s="16">
        <f t="shared" si="0"/>
        <v>27.14</v>
      </c>
      <c r="L10" s="16">
        <f t="shared" si="0"/>
        <v>315.18</v>
      </c>
      <c r="M10" s="16">
        <f t="shared" si="0"/>
        <v>376.35</v>
      </c>
      <c r="N10" s="16">
        <f t="shared" si="0"/>
        <v>0.6</v>
      </c>
      <c r="O10" s="17">
        <f t="shared" si="0"/>
        <v>0.77</v>
      </c>
    </row>
    <row r="11" spans="1:15" ht="26.25" hidden="1" thickBot="1" x14ac:dyDescent="0.3">
      <c r="A11" s="59" t="s">
        <v>2</v>
      </c>
      <c r="B11" s="8"/>
      <c r="C11" s="9"/>
      <c r="D11" s="29"/>
      <c r="E11" s="29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5.75" hidden="1" thickBot="1" x14ac:dyDescent="0.3">
      <c r="A12" s="13"/>
      <c r="B12" s="18" t="s">
        <v>1</v>
      </c>
      <c r="C12" s="14"/>
      <c r="D12" s="15">
        <f>SUM(D11)</f>
        <v>0</v>
      </c>
      <c r="E12" s="15">
        <f t="shared" ref="E12:O12" si="1">SUM(E11)</f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  <c r="N12" s="16">
        <f t="shared" si="1"/>
        <v>0</v>
      </c>
      <c r="O12" s="17">
        <f t="shared" si="1"/>
        <v>0</v>
      </c>
    </row>
    <row r="13" spans="1:15" x14ac:dyDescent="0.25">
      <c r="A13" s="3" t="s">
        <v>3</v>
      </c>
      <c r="B13" s="8"/>
      <c r="C13" s="9"/>
      <c r="D13" s="29"/>
      <c r="E13" s="29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x14ac:dyDescent="0.25">
      <c r="A14" s="3"/>
      <c r="B14" s="8" t="s">
        <v>69</v>
      </c>
      <c r="C14" s="9" t="s">
        <v>70</v>
      </c>
      <c r="D14" s="10">
        <v>150</v>
      </c>
      <c r="E14" s="10">
        <v>200</v>
      </c>
      <c r="F14" s="11">
        <v>1.3</v>
      </c>
      <c r="G14" s="11">
        <v>1.7333333333333334</v>
      </c>
      <c r="H14" s="11">
        <v>3.25</v>
      </c>
      <c r="I14" s="11">
        <v>4.333333333333333</v>
      </c>
      <c r="J14" s="11">
        <v>7.71</v>
      </c>
      <c r="K14" s="11">
        <v>10.28</v>
      </c>
      <c r="L14" s="11">
        <v>60.75</v>
      </c>
      <c r="M14" s="11">
        <v>81</v>
      </c>
      <c r="N14" s="11">
        <v>6.48</v>
      </c>
      <c r="O14" s="11">
        <v>8.64</v>
      </c>
    </row>
    <row r="15" spans="1:15" x14ac:dyDescent="0.25">
      <c r="A15" s="3"/>
      <c r="B15" s="8" t="s">
        <v>71</v>
      </c>
      <c r="C15" s="9" t="s">
        <v>72</v>
      </c>
      <c r="D15" s="10">
        <v>50</v>
      </c>
      <c r="E15" s="10">
        <v>80</v>
      </c>
      <c r="F15" s="11">
        <v>8.9625000000000004</v>
      </c>
      <c r="G15" s="11">
        <v>14.34</v>
      </c>
      <c r="H15" s="11">
        <v>7.3125</v>
      </c>
      <c r="I15" s="11">
        <v>11.7</v>
      </c>
      <c r="J15" s="11">
        <v>7.4124999999999996</v>
      </c>
      <c r="K15" s="11">
        <v>11.86</v>
      </c>
      <c r="L15" s="11">
        <v>131.875</v>
      </c>
      <c r="M15" s="11">
        <v>211</v>
      </c>
      <c r="N15" s="11">
        <v>0.1875</v>
      </c>
      <c r="O15" s="11">
        <v>0.3</v>
      </c>
    </row>
    <row r="16" spans="1:15" ht="30" x14ac:dyDescent="0.25">
      <c r="A16" s="6"/>
      <c r="B16" s="8" t="s">
        <v>73</v>
      </c>
      <c r="C16" s="9" t="s">
        <v>74</v>
      </c>
      <c r="D16" s="10">
        <v>20</v>
      </c>
      <c r="E16" s="10">
        <v>30</v>
      </c>
      <c r="F16" s="11">
        <v>0.76</v>
      </c>
      <c r="G16" s="11">
        <v>1.1399999999999999</v>
      </c>
      <c r="H16" s="11">
        <v>1.86</v>
      </c>
      <c r="I16" s="11">
        <v>2.79</v>
      </c>
      <c r="J16" s="11">
        <v>2.13</v>
      </c>
      <c r="K16" s="11">
        <v>3.2</v>
      </c>
      <c r="L16" s="11">
        <v>28.34</v>
      </c>
      <c r="M16" s="11">
        <v>42.51</v>
      </c>
      <c r="N16" s="11">
        <v>0.1</v>
      </c>
      <c r="O16" s="11">
        <v>0.16</v>
      </c>
    </row>
    <row r="17" spans="1:15" ht="45" x14ac:dyDescent="0.25">
      <c r="A17" s="6"/>
      <c r="B17" s="28" t="s">
        <v>75</v>
      </c>
      <c r="C17" s="33" t="s">
        <v>76</v>
      </c>
      <c r="D17" s="60">
        <v>110</v>
      </c>
      <c r="E17" s="60">
        <v>130</v>
      </c>
      <c r="F17" s="35">
        <v>6.3123076923076926</v>
      </c>
      <c r="G17" s="35">
        <v>7.46</v>
      </c>
      <c r="H17" s="35">
        <v>5.0092307692307694</v>
      </c>
      <c r="I17" s="35">
        <v>5.92</v>
      </c>
      <c r="J17" s="35">
        <v>27.728461538461541</v>
      </c>
      <c r="K17" s="35">
        <v>32.770000000000003</v>
      </c>
      <c r="L17" s="35">
        <v>183.3276923076923</v>
      </c>
      <c r="M17" s="35">
        <v>216.66</v>
      </c>
      <c r="N17" s="35">
        <v>0.66</v>
      </c>
      <c r="O17" s="35">
        <v>0.78</v>
      </c>
    </row>
    <row r="18" spans="1:15" ht="30" x14ac:dyDescent="0.25">
      <c r="A18" s="6"/>
      <c r="B18" s="8" t="s">
        <v>77</v>
      </c>
      <c r="C18" s="9" t="s">
        <v>78</v>
      </c>
      <c r="D18" s="10">
        <v>150</v>
      </c>
      <c r="E18" s="10">
        <v>200</v>
      </c>
      <c r="F18" s="11">
        <v>0.08</v>
      </c>
      <c r="G18" s="11">
        <v>0.1</v>
      </c>
      <c r="H18" s="11">
        <v>0</v>
      </c>
      <c r="I18" s="11">
        <v>0</v>
      </c>
      <c r="J18" s="11">
        <v>18.68</v>
      </c>
      <c r="K18" s="11">
        <v>24.9</v>
      </c>
      <c r="L18" s="11">
        <v>75</v>
      </c>
      <c r="M18" s="11">
        <v>100</v>
      </c>
      <c r="N18" s="11">
        <v>1.8</v>
      </c>
      <c r="O18" s="11">
        <v>2.4</v>
      </c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>SUM(D13:D20)</f>
        <v>535</v>
      </c>
      <c r="E21" s="15">
        <f t="shared" ref="E21:O21" si="2">SUM(E13:E20)</f>
        <v>725</v>
      </c>
      <c r="F21" s="16">
        <f t="shared" si="2"/>
        <v>21.194807692307691</v>
      </c>
      <c r="G21" s="16">
        <f t="shared" si="2"/>
        <v>30.733333333333338</v>
      </c>
      <c r="H21" s="16">
        <f t="shared" si="2"/>
        <v>18.031730769230769</v>
      </c>
      <c r="I21" s="16">
        <f t="shared" si="2"/>
        <v>25.623333333333335</v>
      </c>
      <c r="J21" s="16">
        <f t="shared" si="2"/>
        <v>84.330961538461537</v>
      </c>
      <c r="K21" s="16">
        <f t="shared" si="2"/>
        <v>116.81</v>
      </c>
      <c r="L21" s="16">
        <f t="shared" si="2"/>
        <v>582.43269230769226</v>
      </c>
      <c r="M21" s="16">
        <f t="shared" si="2"/>
        <v>818.17</v>
      </c>
      <c r="N21" s="16">
        <f t="shared" si="2"/>
        <v>9.2275000000000009</v>
      </c>
      <c r="O21" s="16">
        <f t="shared" si="2"/>
        <v>12.280000000000001</v>
      </c>
    </row>
    <row r="22" spans="1:15" x14ac:dyDescent="0.25">
      <c r="A22" s="3" t="s">
        <v>6</v>
      </c>
      <c r="B22" s="4"/>
      <c r="C22" s="57"/>
      <c r="D22" s="20"/>
      <c r="E22" s="20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30" x14ac:dyDescent="0.25">
      <c r="A23" s="3"/>
      <c r="B23" s="8" t="s">
        <v>79</v>
      </c>
      <c r="C23" s="9" t="s">
        <v>80</v>
      </c>
      <c r="D23" s="10">
        <v>100</v>
      </c>
      <c r="E23" s="10">
        <v>120</v>
      </c>
      <c r="F23" s="11">
        <v>16.850000000000001</v>
      </c>
      <c r="G23" s="11">
        <v>20.21</v>
      </c>
      <c r="H23" s="11">
        <v>10.07</v>
      </c>
      <c r="I23" s="11">
        <v>12.08</v>
      </c>
      <c r="J23" s="11">
        <v>16.149999999999999</v>
      </c>
      <c r="K23" s="11">
        <v>19.38</v>
      </c>
      <c r="L23" s="11">
        <v>225</v>
      </c>
      <c r="M23" s="11">
        <v>270</v>
      </c>
      <c r="N23" s="11">
        <v>0.19</v>
      </c>
      <c r="O23" s="11">
        <v>0.22</v>
      </c>
    </row>
    <row r="24" spans="1:15" ht="30" x14ac:dyDescent="0.25">
      <c r="A24" s="3"/>
      <c r="B24" s="8" t="s">
        <v>81</v>
      </c>
      <c r="C24" s="54"/>
      <c r="D24" s="29">
        <v>20</v>
      </c>
      <c r="E24" s="29">
        <v>20</v>
      </c>
      <c r="F24" s="40">
        <v>1.44</v>
      </c>
      <c r="G24" s="40">
        <v>1.44</v>
      </c>
      <c r="H24" s="40">
        <v>1.7</v>
      </c>
      <c r="I24" s="40">
        <v>1.7</v>
      </c>
      <c r="J24" s="40">
        <v>11.2</v>
      </c>
      <c r="K24" s="40">
        <v>11.2</v>
      </c>
      <c r="L24" s="40">
        <v>63</v>
      </c>
      <c r="M24" s="40">
        <v>63</v>
      </c>
      <c r="N24" s="40">
        <v>0</v>
      </c>
      <c r="O24" s="40">
        <v>0</v>
      </c>
    </row>
    <row r="25" spans="1:15" ht="15.75" thickBot="1" x14ac:dyDescent="0.3">
      <c r="A25" s="3"/>
      <c r="B25" s="8" t="s">
        <v>82</v>
      </c>
      <c r="C25" s="9" t="s">
        <v>83</v>
      </c>
      <c r="D25" s="29">
        <v>150</v>
      </c>
      <c r="E25" s="29">
        <v>200</v>
      </c>
      <c r="F25" s="40">
        <f>G25*150/200</f>
        <v>7.4999999999999997E-2</v>
      </c>
      <c r="G25" s="40">
        <v>0.1</v>
      </c>
      <c r="H25" s="40">
        <f>I25*150/200</f>
        <v>0</v>
      </c>
      <c r="I25" s="40">
        <v>0</v>
      </c>
      <c r="J25" s="40">
        <f>K25*150/200</f>
        <v>3.6749999999999998</v>
      </c>
      <c r="K25" s="40">
        <v>4.9000000000000004</v>
      </c>
      <c r="L25" s="40">
        <f>M25*150/200</f>
        <v>14.25</v>
      </c>
      <c r="M25" s="40">
        <v>19</v>
      </c>
      <c r="N25" s="40">
        <f>O25*150/200</f>
        <v>0</v>
      </c>
      <c r="O25" s="40">
        <v>0</v>
      </c>
    </row>
    <row r="26" spans="1:15" ht="15.75" thickBot="1" x14ac:dyDescent="0.3">
      <c r="A26" s="12"/>
      <c r="B26" s="13" t="s">
        <v>1</v>
      </c>
      <c r="C26" s="14"/>
      <c r="D26" s="15">
        <f t="shared" ref="D26:O26" si="3">SUM(D22:D25)</f>
        <v>270</v>
      </c>
      <c r="E26" s="15">
        <f t="shared" si="3"/>
        <v>340</v>
      </c>
      <c r="F26" s="16">
        <f t="shared" si="3"/>
        <v>18.365000000000002</v>
      </c>
      <c r="G26" s="16">
        <f t="shared" si="3"/>
        <v>21.750000000000004</v>
      </c>
      <c r="H26" s="16">
        <f t="shared" si="3"/>
        <v>11.77</v>
      </c>
      <c r="I26" s="16">
        <f t="shared" si="3"/>
        <v>13.78</v>
      </c>
      <c r="J26" s="16">
        <f t="shared" si="3"/>
        <v>31.024999999999999</v>
      </c>
      <c r="K26" s="16">
        <f t="shared" si="3"/>
        <v>35.479999999999997</v>
      </c>
      <c r="L26" s="16">
        <f t="shared" si="3"/>
        <v>302.25</v>
      </c>
      <c r="M26" s="16">
        <f t="shared" si="3"/>
        <v>352</v>
      </c>
      <c r="N26" s="16">
        <f t="shared" si="3"/>
        <v>0.19</v>
      </c>
      <c r="O26" s="16">
        <f t="shared" si="3"/>
        <v>0.22</v>
      </c>
    </row>
    <row r="27" spans="1:15" ht="15.75" thickBot="1" x14ac:dyDescent="0.3">
      <c r="A27" s="36"/>
      <c r="B27" s="37" t="s">
        <v>7</v>
      </c>
      <c r="C27" s="38"/>
      <c r="D27" s="39">
        <f t="shared" ref="D27:O27" si="4">D10+D12+D21+D26</f>
        <v>1168</v>
      </c>
      <c r="E27" s="39">
        <f t="shared" si="4"/>
        <v>1500</v>
      </c>
      <c r="F27" s="61">
        <f t="shared" si="4"/>
        <v>55.569807692307691</v>
      </c>
      <c r="G27" s="61">
        <f t="shared" si="4"/>
        <v>71.733333333333334</v>
      </c>
      <c r="H27" s="61">
        <f t="shared" si="4"/>
        <v>47.471730769230774</v>
      </c>
      <c r="I27" s="61">
        <f t="shared" si="4"/>
        <v>60.953333333333333</v>
      </c>
      <c r="J27" s="61">
        <f t="shared" si="4"/>
        <v>138.98596153846154</v>
      </c>
      <c r="K27" s="61">
        <f t="shared" si="4"/>
        <v>179.42999999999998</v>
      </c>
      <c r="L27" s="61">
        <f t="shared" si="4"/>
        <v>1199.8626923076922</v>
      </c>
      <c r="M27" s="61">
        <f t="shared" si="4"/>
        <v>1546.52</v>
      </c>
      <c r="N27" s="61">
        <f t="shared" si="4"/>
        <v>10.0175</v>
      </c>
      <c r="O27" s="61">
        <f t="shared" si="4"/>
        <v>13.270000000000001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2" t="s">
        <v>54</v>
      </c>
      <c r="D1" s="31">
        <v>1.5</v>
      </c>
    </row>
    <row r="2" spans="2:4" ht="9.75" customHeight="1" x14ac:dyDescent="0.25"/>
    <row r="3" spans="2:4" ht="27" x14ac:dyDescent="0.35">
      <c r="B3" s="30" t="s">
        <v>53</v>
      </c>
    </row>
    <row r="4" spans="2:4" ht="9" customHeight="1" x14ac:dyDescent="0.35">
      <c r="B4" s="30"/>
    </row>
    <row r="5" spans="2:4" ht="27" x14ac:dyDescent="0.35">
      <c r="B5" s="31" t="s">
        <v>36</v>
      </c>
      <c r="C5" s="31" t="s">
        <v>37</v>
      </c>
      <c r="D5" s="31">
        <v>570</v>
      </c>
    </row>
    <row r="6" spans="2:4" ht="27" x14ac:dyDescent="0.35">
      <c r="B6" s="31" t="s">
        <v>38</v>
      </c>
      <c r="C6" s="31" t="s">
        <v>27</v>
      </c>
      <c r="D6" s="31">
        <v>3</v>
      </c>
    </row>
    <row r="7" spans="2:4" ht="27" x14ac:dyDescent="0.35">
      <c r="B7" s="31" t="s">
        <v>39</v>
      </c>
      <c r="C7" s="31" t="s">
        <v>40</v>
      </c>
      <c r="D7" s="31">
        <v>225</v>
      </c>
    </row>
    <row r="8" spans="2:4" ht="27" x14ac:dyDescent="0.35">
      <c r="B8" s="31" t="s">
        <v>41</v>
      </c>
      <c r="C8" s="31" t="s">
        <v>42</v>
      </c>
      <c r="D8" s="31">
        <v>20</v>
      </c>
    </row>
    <row r="9" spans="2:4" ht="15.75" customHeight="1" x14ac:dyDescent="0.35">
      <c r="B9" s="31"/>
      <c r="C9" s="31"/>
      <c r="D9" s="31"/>
    </row>
    <row r="10" spans="2:4" ht="27" x14ac:dyDescent="0.35">
      <c r="B10" s="30" t="s">
        <v>20</v>
      </c>
      <c r="C10" s="31"/>
      <c r="D10" s="31"/>
    </row>
    <row r="11" spans="2:4" ht="11.25" customHeight="1" x14ac:dyDescent="0.35">
      <c r="B11" s="31"/>
      <c r="C11" s="31"/>
      <c r="D11" s="31"/>
    </row>
    <row r="12" spans="2:4" ht="27" x14ac:dyDescent="0.35">
      <c r="B12" s="31" t="s">
        <v>48</v>
      </c>
      <c r="C12" s="31" t="s">
        <v>21</v>
      </c>
      <c r="D12" s="31"/>
    </row>
    <row r="13" spans="2:4" ht="27" x14ac:dyDescent="0.35">
      <c r="B13" s="31" t="s">
        <v>49</v>
      </c>
      <c r="C13" s="31" t="s">
        <v>22</v>
      </c>
      <c r="D13" s="31"/>
    </row>
    <row r="14" spans="2:4" ht="27" x14ac:dyDescent="0.35">
      <c r="B14" s="31" t="s">
        <v>50</v>
      </c>
      <c r="C14" s="31" t="s">
        <v>23</v>
      </c>
      <c r="D14" s="31"/>
    </row>
    <row r="15" spans="2:4" ht="27" x14ac:dyDescent="0.35">
      <c r="B15" s="31" t="s">
        <v>51</v>
      </c>
      <c r="C15" s="31" t="s">
        <v>24</v>
      </c>
      <c r="D15" s="31"/>
    </row>
    <row r="16" spans="2:4" ht="27" x14ac:dyDescent="0.35">
      <c r="B16" s="31" t="s">
        <v>52</v>
      </c>
      <c r="C16" s="31" t="s">
        <v>25</v>
      </c>
      <c r="D16" s="31"/>
    </row>
    <row r="17" spans="2:4" ht="17.25" customHeight="1" x14ac:dyDescent="0.35">
      <c r="B17" s="31"/>
      <c r="C17" s="31"/>
      <c r="D17" s="31"/>
    </row>
    <row r="18" spans="2:4" ht="27" x14ac:dyDescent="0.35">
      <c r="B18" s="30" t="s">
        <v>26</v>
      </c>
      <c r="C18" s="31"/>
      <c r="D18" s="31"/>
    </row>
    <row r="19" spans="2:4" ht="13.5" customHeight="1" x14ac:dyDescent="0.35">
      <c r="B19" s="31"/>
      <c r="C19" s="31"/>
      <c r="D19" s="31"/>
    </row>
    <row r="20" spans="2:4" ht="27" x14ac:dyDescent="0.35">
      <c r="B20" s="31" t="s">
        <v>45</v>
      </c>
      <c r="C20" s="31" t="s">
        <v>27</v>
      </c>
      <c r="D20" s="31"/>
    </row>
    <row r="21" spans="2:4" ht="27" x14ac:dyDescent="0.35">
      <c r="B21" s="31" t="s">
        <v>44</v>
      </c>
      <c r="C21" s="31" t="s">
        <v>30</v>
      </c>
      <c r="D21" s="31"/>
    </row>
    <row r="22" spans="2:4" ht="27" x14ac:dyDescent="0.35">
      <c r="B22" s="31" t="s">
        <v>43</v>
      </c>
      <c r="C22" s="31" t="s">
        <v>28</v>
      </c>
      <c r="D22" s="31"/>
    </row>
    <row r="23" spans="2:4" ht="27" x14ac:dyDescent="0.35">
      <c r="B23" s="31" t="s">
        <v>33</v>
      </c>
      <c r="C23" s="31" t="s">
        <v>29</v>
      </c>
      <c r="D23" s="31"/>
    </row>
    <row r="24" spans="2:4" ht="27" x14ac:dyDescent="0.35">
      <c r="B24" s="31" t="s">
        <v>46</v>
      </c>
      <c r="C24" s="31" t="s">
        <v>31</v>
      </c>
      <c r="D24" s="31"/>
    </row>
    <row r="25" spans="2:4" ht="27" x14ac:dyDescent="0.35">
      <c r="B25" s="31" t="s">
        <v>34</v>
      </c>
      <c r="C25" s="31" t="s">
        <v>32</v>
      </c>
      <c r="D25" s="31"/>
    </row>
    <row r="26" spans="2:4" ht="27" x14ac:dyDescent="0.35">
      <c r="B26" s="31" t="s">
        <v>47</v>
      </c>
      <c r="C26" s="31" t="s">
        <v>35</v>
      </c>
      <c r="D26" s="31"/>
    </row>
    <row r="27" spans="2:4" ht="15" customHeight="1" x14ac:dyDescent="0.35">
      <c r="B27" s="31"/>
      <c r="C27" s="31"/>
      <c r="D27" s="31"/>
    </row>
    <row r="28" spans="2:4" ht="27" x14ac:dyDescent="0.35">
      <c r="B28" s="30" t="s">
        <v>55</v>
      </c>
      <c r="C28" s="31"/>
      <c r="D28" s="31"/>
    </row>
    <row r="29" spans="2:4" ht="13.5" customHeight="1" x14ac:dyDescent="0.35">
      <c r="B29" s="31"/>
      <c r="C29" s="31"/>
      <c r="D29" s="31"/>
    </row>
    <row r="30" spans="2:4" ht="27" x14ac:dyDescent="0.35">
      <c r="B30" s="31" t="s">
        <v>56</v>
      </c>
      <c r="C30" s="31" t="s">
        <v>57</v>
      </c>
      <c r="D30" s="31"/>
    </row>
    <row r="31" spans="2:4" ht="27" x14ac:dyDescent="0.35">
      <c r="B31" s="31" t="s">
        <v>58</v>
      </c>
      <c r="C31" s="31" t="s">
        <v>30</v>
      </c>
      <c r="D31" s="31"/>
    </row>
    <row r="32" spans="2:4" ht="27" x14ac:dyDescent="0.35">
      <c r="B32" s="31" t="s">
        <v>58</v>
      </c>
      <c r="C32" s="31" t="s">
        <v>59</v>
      </c>
      <c r="D32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2025-05-13T05:22:51Z</dcterms:modified>
</cp:coreProperties>
</file>