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J25" i="1"/>
  <c r="I25" i="1"/>
  <c r="H25" i="1"/>
  <c r="G25" i="1"/>
  <c r="F25" i="1"/>
  <c r="E25" i="1"/>
  <c r="D25" i="1"/>
  <c r="L19" i="1"/>
  <c r="L26" i="1" s="1"/>
  <c r="E19" i="1"/>
  <c r="D19" i="1"/>
  <c r="D26" i="1" s="1"/>
  <c r="N16" i="1"/>
  <c r="N19" i="1" s="1"/>
  <c r="L16" i="1"/>
  <c r="J16" i="1"/>
  <c r="J19" i="1" s="1"/>
  <c r="H16" i="1"/>
  <c r="H19" i="1" s="1"/>
  <c r="H26" i="1" s="1"/>
  <c r="F16" i="1"/>
  <c r="F19" i="1" s="1"/>
  <c r="O14" i="1"/>
  <c r="O19" i="1" s="1"/>
  <c r="M14" i="1"/>
  <c r="M19" i="1" s="1"/>
  <c r="K14" i="1"/>
  <c r="K19" i="1" s="1"/>
  <c r="I14" i="1"/>
  <c r="I19" i="1" s="1"/>
  <c r="G14" i="1"/>
  <c r="G19" i="1" s="1"/>
  <c r="O10" i="1"/>
  <c r="N10" i="1"/>
  <c r="M10" i="1"/>
  <c r="L10" i="1"/>
  <c r="K10" i="1"/>
  <c r="J10" i="1"/>
  <c r="I10" i="1"/>
  <c r="H10" i="1"/>
  <c r="G10" i="1"/>
  <c r="F10" i="1"/>
  <c r="E10" i="1"/>
  <c r="E26" i="1" s="1"/>
  <c r="D10" i="1"/>
  <c r="O8" i="1"/>
  <c r="O26" i="1" s="1"/>
  <c r="N8" i="1"/>
  <c r="M8" i="1"/>
  <c r="M26" i="1" s="1"/>
  <c r="L8" i="1"/>
  <c r="K8" i="1"/>
  <c r="J8" i="1"/>
  <c r="J26" i="1" s="1"/>
  <c r="I8" i="1"/>
  <c r="I26" i="1" s="1"/>
  <c r="H8" i="1"/>
  <c r="G8" i="1"/>
  <c r="G26" i="1" s="1"/>
  <c r="F8" i="1"/>
  <c r="F26" i="1" l="1"/>
  <c r="N26" i="1"/>
  <c r="K26" i="1"/>
</calcChain>
</file>

<file path=xl/sharedStrings.xml><?xml version="1.0" encoding="utf-8"?>
<sst xmlns="http://schemas.openxmlformats.org/spreadsheetml/2006/main" count="57" uniqueCount="44">
  <si>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</si>
  <si>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</si>
  <si>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</si>
  <si>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</si>
  <si>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</si>
  <si>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</si>
  <si>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</si>
  <si>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</si>
  <si>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</si>
  <si>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</si>
  <si>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</si>
  <si>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</si>
  <si>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</si>
  <si>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</si>
  <si>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</si>
  <si>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</si>
  <si>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</si>
  <si>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</si>
  <si>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</si>
  <si>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</si>
  <si>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Сок</t>
  </si>
  <si>
    <t>Дата: 24 февраля 2025г</t>
  </si>
  <si>
    <t>Суп молочный с  лапшой</t>
  </si>
  <si>
    <t>21/2</t>
  </si>
  <si>
    <t>Батон с маслом, повидлом</t>
  </si>
  <si>
    <t>2</t>
  </si>
  <si>
    <t>25/5/5</t>
  </si>
  <si>
    <t>25/6/6</t>
  </si>
  <si>
    <t>Чай</t>
  </si>
  <si>
    <t>628</t>
  </si>
  <si>
    <t>Щи из свежей капусты со сметаной</t>
  </si>
  <si>
    <t>6/2</t>
  </si>
  <si>
    <t>Гуляш из отварного мяса свинины</t>
  </si>
  <si>
    <t>12/8</t>
  </si>
  <si>
    <t>Картофельное пюре</t>
  </si>
  <si>
    <t>3/3</t>
  </si>
  <si>
    <t>Компот из яблок и изюма</t>
  </si>
  <si>
    <t>4/10</t>
  </si>
  <si>
    <t>Морковь, тушеная с черносливом</t>
  </si>
  <si>
    <t>13/3</t>
  </si>
  <si>
    <t>Сдоба обыкновенная</t>
  </si>
  <si>
    <t>8/12</t>
  </si>
  <si>
    <t>Чай с молоком</t>
  </si>
  <si>
    <t>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</si>
</sst>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K17" sqref="K17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7" ht="15.75" thickBot="1" x14ac:dyDescent="0.3">
      <c r="A1" s="45" t="s">
        <v>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7" ht="15.75" customHeight="1" thickBot="1" x14ac:dyDescent="0.3">
      <c r="A2" s="42" t="s">
        <v>8</v>
      </c>
      <c r="B2" s="42" t="s">
        <v>9</v>
      </c>
      <c r="C2" s="42" t="s">
        <v>10</v>
      </c>
      <c r="D2" s="46" t="s">
        <v>11</v>
      </c>
      <c r="E2" s="41"/>
      <c r="F2" s="49" t="s">
        <v>12</v>
      </c>
      <c r="G2" s="50"/>
      <c r="H2" s="50"/>
      <c r="I2" s="50"/>
      <c r="J2" s="50"/>
      <c r="K2" s="51"/>
      <c r="L2" s="46" t="s">
        <v>13</v>
      </c>
      <c r="M2" s="41"/>
      <c r="N2" s="40" t="s">
        <v>14</v>
      </c>
      <c r="O2" s="41"/>
    </row>
    <row r="3" spans="1:17" ht="27" customHeight="1" thickBot="1" x14ac:dyDescent="0.3">
      <c r="A3" s="43"/>
      <c r="B3" s="43"/>
      <c r="C3" s="43"/>
      <c r="D3" s="47"/>
      <c r="E3" s="48"/>
      <c r="F3" s="40" t="s">
        <v>15</v>
      </c>
      <c r="G3" s="41"/>
      <c r="H3" s="46" t="s">
        <v>16</v>
      </c>
      <c r="I3" s="41"/>
      <c r="J3" s="40" t="s">
        <v>17</v>
      </c>
      <c r="K3" s="41"/>
      <c r="L3" s="47"/>
      <c r="M3" s="48"/>
      <c r="N3" s="52"/>
      <c r="O3" s="48"/>
    </row>
    <row r="4" spans="1:17" ht="15.75" thickBot="1" x14ac:dyDescent="0.3">
      <c r="A4" s="44"/>
      <c r="B4" s="44"/>
      <c r="C4" s="44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7" ht="30" x14ac:dyDescent="0.25">
      <c r="A5" s="33" t="s">
        <v>0</v>
      </c>
      <c r="B5" s="8" t="s">
        <v>22</v>
      </c>
      <c r="C5" s="9" t="s">
        <v>23</v>
      </c>
      <c r="D5" s="10">
        <v>180</v>
      </c>
      <c r="E5" s="10">
        <v>200</v>
      </c>
      <c r="F5" s="11">
        <v>3.09</v>
      </c>
      <c r="G5" s="11">
        <v>3.44</v>
      </c>
      <c r="H5" s="11">
        <v>3.3</v>
      </c>
      <c r="I5" s="11">
        <v>3.67</v>
      </c>
      <c r="J5" s="11">
        <v>10.77</v>
      </c>
      <c r="K5" s="11">
        <v>11.96</v>
      </c>
      <c r="L5" s="11">
        <v>85.5</v>
      </c>
      <c r="M5" s="11">
        <v>95</v>
      </c>
      <c r="N5" s="11">
        <v>0.37</v>
      </c>
      <c r="O5" s="11">
        <v>0.42</v>
      </c>
    </row>
    <row r="6" spans="1:17" ht="30" x14ac:dyDescent="0.25">
      <c r="A6" s="3"/>
      <c r="B6" s="29" t="s">
        <v>24</v>
      </c>
      <c r="C6" s="30" t="s">
        <v>25</v>
      </c>
      <c r="D6" s="53" t="s">
        <v>26</v>
      </c>
      <c r="E6" s="53" t="s">
        <v>27</v>
      </c>
      <c r="F6" s="34">
        <v>2</v>
      </c>
      <c r="G6" s="34">
        <v>2</v>
      </c>
      <c r="H6" s="34">
        <v>3.9</v>
      </c>
      <c r="I6" s="34">
        <v>4.5999999999999996</v>
      </c>
      <c r="J6" s="34">
        <v>11.8</v>
      </c>
      <c r="K6" s="34">
        <v>11.8</v>
      </c>
      <c r="L6" s="34">
        <v>90.5</v>
      </c>
      <c r="M6" s="34">
        <v>93.5</v>
      </c>
      <c r="N6" s="34">
        <v>0</v>
      </c>
      <c r="O6" s="34">
        <v>0</v>
      </c>
      <c r="Q6" s="54"/>
    </row>
    <row r="7" spans="1:17" ht="15.75" thickBot="1" x14ac:dyDescent="0.3">
      <c r="A7" s="6"/>
      <c r="B7" s="8" t="s">
        <v>28</v>
      </c>
      <c r="C7" s="9" t="s">
        <v>29</v>
      </c>
      <c r="D7" s="10">
        <v>150</v>
      </c>
      <c r="E7" s="10">
        <v>200</v>
      </c>
      <c r="F7" s="11">
        <v>0</v>
      </c>
      <c r="G7" s="11">
        <v>0</v>
      </c>
      <c r="H7" s="11">
        <v>0</v>
      </c>
      <c r="I7" s="11">
        <v>0</v>
      </c>
      <c r="J7" s="11">
        <v>9.4499999999999993</v>
      </c>
      <c r="K7" s="11">
        <v>12.6</v>
      </c>
      <c r="L7" s="11">
        <v>40.799999999999997</v>
      </c>
      <c r="M7" s="11">
        <v>54.4</v>
      </c>
      <c r="N7" s="11">
        <v>0</v>
      </c>
      <c r="O7" s="11">
        <v>0</v>
      </c>
      <c r="Q7" s="54"/>
    </row>
    <row r="8" spans="1:17" ht="15.75" thickBot="1" x14ac:dyDescent="0.3">
      <c r="A8" s="12"/>
      <c r="B8" s="13" t="s">
        <v>1</v>
      </c>
      <c r="C8" s="14"/>
      <c r="D8" s="15">
        <v>368</v>
      </c>
      <c r="E8" s="15">
        <v>441</v>
      </c>
      <c r="F8" s="16">
        <f t="shared" ref="F8:O8" si="0">SUM(F5:F7)</f>
        <v>5.09</v>
      </c>
      <c r="G8" s="16">
        <f t="shared" si="0"/>
        <v>5.4399999999999995</v>
      </c>
      <c r="H8" s="16">
        <f t="shared" si="0"/>
        <v>7.1999999999999993</v>
      </c>
      <c r="I8" s="16">
        <f t="shared" si="0"/>
        <v>8.27</v>
      </c>
      <c r="J8" s="16">
        <f t="shared" si="0"/>
        <v>32.019999999999996</v>
      </c>
      <c r="K8" s="16">
        <f t="shared" si="0"/>
        <v>36.36</v>
      </c>
      <c r="L8" s="16">
        <f t="shared" si="0"/>
        <v>216.8</v>
      </c>
      <c r="M8" s="16">
        <f t="shared" si="0"/>
        <v>242.9</v>
      </c>
      <c r="N8" s="16">
        <f t="shared" si="0"/>
        <v>0.37</v>
      </c>
      <c r="O8" s="17">
        <f t="shared" si="0"/>
        <v>0.42</v>
      </c>
    </row>
    <row r="9" spans="1:17" ht="29.25" thickBot="1" x14ac:dyDescent="0.3">
      <c r="A9" s="32" t="s">
        <v>2</v>
      </c>
      <c r="B9" s="8" t="s">
        <v>20</v>
      </c>
      <c r="C9" s="9"/>
      <c r="D9" s="10">
        <v>100</v>
      </c>
      <c r="E9" s="10">
        <v>100</v>
      </c>
      <c r="F9" s="11">
        <v>0.5</v>
      </c>
      <c r="G9" s="11">
        <v>0.5</v>
      </c>
      <c r="H9" s="11">
        <v>0.1</v>
      </c>
      <c r="I9" s="11">
        <v>0.1</v>
      </c>
      <c r="J9" s="11">
        <v>10.1</v>
      </c>
      <c r="K9" s="11">
        <v>10.1</v>
      </c>
      <c r="L9" s="11">
        <v>46</v>
      </c>
      <c r="M9" s="11">
        <v>46</v>
      </c>
      <c r="N9" s="11">
        <v>2</v>
      </c>
      <c r="O9" s="11">
        <v>2</v>
      </c>
    </row>
    <row r="10" spans="1:17" ht="15.75" thickBot="1" x14ac:dyDescent="0.3">
      <c r="A10" s="13"/>
      <c r="B10" s="18" t="s">
        <v>1</v>
      </c>
      <c r="C10" s="14"/>
      <c r="D10" s="15">
        <f>SUM(D9)</f>
        <v>100</v>
      </c>
      <c r="E10" s="15">
        <f t="shared" ref="E10:O10" si="1">SUM(E9)</f>
        <v>100</v>
      </c>
      <c r="F10" s="16">
        <f t="shared" si="1"/>
        <v>0.5</v>
      </c>
      <c r="G10" s="16">
        <f t="shared" si="1"/>
        <v>0.5</v>
      </c>
      <c r="H10" s="16">
        <f t="shared" si="1"/>
        <v>0.1</v>
      </c>
      <c r="I10" s="16">
        <f t="shared" si="1"/>
        <v>0.1</v>
      </c>
      <c r="J10" s="16">
        <f t="shared" si="1"/>
        <v>10.1</v>
      </c>
      <c r="K10" s="16">
        <f t="shared" si="1"/>
        <v>10.1</v>
      </c>
      <c r="L10" s="16">
        <f t="shared" si="1"/>
        <v>46</v>
      </c>
      <c r="M10" s="16">
        <f t="shared" si="1"/>
        <v>46</v>
      </c>
      <c r="N10" s="16">
        <f t="shared" si="1"/>
        <v>2</v>
      </c>
      <c r="O10" s="17">
        <f t="shared" si="1"/>
        <v>2</v>
      </c>
    </row>
    <row r="11" spans="1:17" x14ac:dyDescent="0.25">
      <c r="A11" s="3" t="s">
        <v>3</v>
      </c>
      <c r="B11" s="8"/>
      <c r="C11" s="9"/>
      <c r="D11" s="31"/>
      <c r="E11" s="31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7" ht="45" x14ac:dyDescent="0.25">
      <c r="A12" s="3"/>
      <c r="B12" s="8" t="s">
        <v>30</v>
      </c>
      <c r="C12" s="9" t="s">
        <v>31</v>
      </c>
      <c r="D12" s="10">
        <v>150</v>
      </c>
      <c r="E12" s="10">
        <v>200</v>
      </c>
      <c r="F12" s="10">
        <v>1.19</v>
      </c>
      <c r="G12" s="11">
        <v>1.5866666666666667</v>
      </c>
      <c r="H12" s="11">
        <v>1.92</v>
      </c>
      <c r="I12" s="11">
        <v>2.56</v>
      </c>
      <c r="J12" s="11">
        <v>4.93</v>
      </c>
      <c r="K12" s="11">
        <v>6.5733333333333333</v>
      </c>
      <c r="L12" s="11">
        <v>42</v>
      </c>
      <c r="M12" s="11">
        <v>56</v>
      </c>
      <c r="N12" s="11">
        <v>8.36</v>
      </c>
      <c r="O12" s="11">
        <v>11.146666666666667</v>
      </c>
    </row>
    <row r="13" spans="1:17" ht="30" x14ac:dyDescent="0.25">
      <c r="A13" s="3"/>
      <c r="B13" s="55" t="s">
        <v>32</v>
      </c>
      <c r="C13" s="9" t="s">
        <v>33</v>
      </c>
      <c r="D13" s="31">
        <v>100</v>
      </c>
      <c r="E13" s="31">
        <v>120</v>
      </c>
      <c r="F13" s="11">
        <v>14.69</v>
      </c>
      <c r="G13" s="11">
        <v>17.628</v>
      </c>
      <c r="H13" s="11">
        <v>15.67</v>
      </c>
      <c r="I13" s="11">
        <v>18.803999999999998</v>
      </c>
      <c r="J13" s="11">
        <v>3.51</v>
      </c>
      <c r="K13" s="11">
        <v>4.2119999999999997</v>
      </c>
      <c r="L13" s="11">
        <v>214</v>
      </c>
      <c r="M13" s="11">
        <v>256.8</v>
      </c>
      <c r="N13" s="11">
        <v>0</v>
      </c>
      <c r="O13" s="11">
        <v>0</v>
      </c>
    </row>
    <row r="14" spans="1:17" ht="30" x14ac:dyDescent="0.25">
      <c r="A14" s="6"/>
      <c r="B14" s="8" t="s">
        <v>34</v>
      </c>
      <c r="C14" s="9" t="s">
        <v>35</v>
      </c>
      <c r="D14" s="10">
        <v>110</v>
      </c>
      <c r="E14" s="10">
        <v>130</v>
      </c>
      <c r="F14" s="11">
        <v>2.266</v>
      </c>
      <c r="G14" s="11">
        <f>F14*130/110</f>
        <v>2.6779999999999999</v>
      </c>
      <c r="H14" s="11">
        <v>3.0910000000000002</v>
      </c>
      <c r="I14" s="11">
        <f>H14*130/110</f>
        <v>3.6530000000000005</v>
      </c>
      <c r="J14" s="11">
        <v>15.1</v>
      </c>
      <c r="K14" s="11">
        <f>J14*130/110</f>
        <v>17.845454545454544</v>
      </c>
      <c r="L14" s="11">
        <v>99</v>
      </c>
      <c r="M14" s="11">
        <f>L14*130/110</f>
        <v>117</v>
      </c>
      <c r="N14" s="11">
        <v>7.87</v>
      </c>
      <c r="O14" s="11">
        <f>N14*130/110</f>
        <v>9.3009090909090908</v>
      </c>
    </row>
    <row r="15" spans="1:17" hidden="1" x14ac:dyDescent="0.25">
      <c r="A15" s="6"/>
      <c r="B15" s="8"/>
      <c r="C15" s="9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7" ht="30" x14ac:dyDescent="0.25">
      <c r="A16" s="6"/>
      <c r="B16" s="8" t="s">
        <v>36</v>
      </c>
      <c r="C16" s="9" t="s">
        <v>37</v>
      </c>
      <c r="D16" s="31">
        <v>150</v>
      </c>
      <c r="E16" s="31">
        <v>200</v>
      </c>
      <c r="F16" s="11">
        <f>G16*150/200</f>
        <v>0.15</v>
      </c>
      <c r="G16" s="11">
        <v>0.2</v>
      </c>
      <c r="H16" s="11">
        <f>I16*150/200</f>
        <v>0.15</v>
      </c>
      <c r="I16" s="11">
        <v>0.2</v>
      </c>
      <c r="J16" s="11">
        <f>K16*150/200</f>
        <v>12.6</v>
      </c>
      <c r="K16" s="11">
        <v>16.8</v>
      </c>
      <c r="L16" s="11">
        <f>M16*150/200</f>
        <v>51.75</v>
      </c>
      <c r="M16" s="11">
        <v>69</v>
      </c>
      <c r="N16" s="11">
        <f>O16*150/200</f>
        <v>1.2</v>
      </c>
      <c r="O16" s="11">
        <v>1.6</v>
      </c>
    </row>
    <row r="17" spans="1:15" ht="18.75" customHeight="1" x14ac:dyDescent="0.25">
      <c r="A17" s="6"/>
      <c r="B17" s="4" t="s">
        <v>4</v>
      </c>
      <c r="C17" s="19"/>
      <c r="D17" s="20">
        <v>15</v>
      </c>
      <c r="E17" s="20">
        <v>35</v>
      </c>
      <c r="F17" s="5">
        <v>1.1399999999999999</v>
      </c>
      <c r="G17" s="5">
        <v>2.66</v>
      </c>
      <c r="H17" s="5">
        <v>0.12</v>
      </c>
      <c r="I17" s="5">
        <v>0.28000000000000003</v>
      </c>
      <c r="J17" s="5">
        <v>7.37</v>
      </c>
      <c r="K17" s="5">
        <v>17.2</v>
      </c>
      <c r="L17" s="5">
        <v>35.14</v>
      </c>
      <c r="M17" s="5">
        <v>82</v>
      </c>
      <c r="N17" s="5">
        <v>0</v>
      </c>
      <c r="O17" s="21">
        <v>0</v>
      </c>
    </row>
    <row r="18" spans="1:15" ht="15.75" thickBot="1" x14ac:dyDescent="0.3">
      <c r="A18" s="7"/>
      <c r="B18" s="22" t="s">
        <v>5</v>
      </c>
      <c r="C18" s="23"/>
      <c r="D18" s="24">
        <v>40</v>
      </c>
      <c r="E18" s="24">
        <v>50</v>
      </c>
      <c r="F18" s="25">
        <v>2.64</v>
      </c>
      <c r="G18" s="25">
        <v>3.3</v>
      </c>
      <c r="H18" s="25">
        <v>0.48</v>
      </c>
      <c r="I18" s="25">
        <v>0.6</v>
      </c>
      <c r="J18" s="25">
        <v>13.3</v>
      </c>
      <c r="K18" s="25">
        <v>16.600000000000001</v>
      </c>
      <c r="L18" s="25">
        <v>68</v>
      </c>
      <c r="M18" s="25">
        <v>85</v>
      </c>
      <c r="N18" s="25">
        <v>0</v>
      </c>
      <c r="O18" s="26">
        <v>0</v>
      </c>
    </row>
    <row r="19" spans="1:15" ht="15.75" thickBot="1" x14ac:dyDescent="0.3">
      <c r="A19" s="27"/>
      <c r="B19" s="13" t="s">
        <v>1</v>
      </c>
      <c r="C19" s="14"/>
      <c r="D19" s="15">
        <f t="shared" ref="D19:O19" si="2">SUM(D11:D18)</f>
        <v>565</v>
      </c>
      <c r="E19" s="15">
        <f t="shared" si="2"/>
        <v>735</v>
      </c>
      <c r="F19" s="16">
        <f t="shared" si="2"/>
        <v>22.076000000000001</v>
      </c>
      <c r="G19" s="16">
        <f t="shared" si="2"/>
        <v>28.052666666666667</v>
      </c>
      <c r="H19" s="16">
        <f t="shared" si="2"/>
        <v>21.431000000000001</v>
      </c>
      <c r="I19" s="16">
        <f t="shared" si="2"/>
        <v>26.096999999999998</v>
      </c>
      <c r="J19" s="16">
        <f t="shared" si="2"/>
        <v>56.81</v>
      </c>
      <c r="K19" s="16">
        <f t="shared" si="2"/>
        <v>79.230787878787879</v>
      </c>
      <c r="L19" s="16">
        <f t="shared" si="2"/>
        <v>509.89</v>
      </c>
      <c r="M19" s="16">
        <f t="shared" si="2"/>
        <v>665.8</v>
      </c>
      <c r="N19" s="16">
        <f t="shared" si="2"/>
        <v>17.43</v>
      </c>
      <c r="O19" s="17">
        <f t="shared" si="2"/>
        <v>22.047575757575757</v>
      </c>
    </row>
    <row r="20" spans="1:15" x14ac:dyDescent="0.25">
      <c r="A20" s="3" t="s">
        <v>6</v>
      </c>
      <c r="B20" s="8"/>
      <c r="C20" s="9"/>
      <c r="D20" s="31"/>
      <c r="E20" s="3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5">
      <c r="A21" s="3"/>
      <c r="B21" s="8"/>
      <c r="C21" s="9"/>
      <c r="D21" s="31"/>
      <c r="E21" s="3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30" x14ac:dyDescent="0.25">
      <c r="A22" s="3"/>
      <c r="B22" s="8" t="s">
        <v>38</v>
      </c>
      <c r="C22" s="9" t="s">
        <v>39</v>
      </c>
      <c r="D22" s="31">
        <v>50</v>
      </c>
      <c r="E22" s="31">
        <v>50</v>
      </c>
      <c r="F22" s="28">
        <v>0.75</v>
      </c>
      <c r="G22" s="28">
        <v>0.75</v>
      </c>
      <c r="H22" s="28">
        <v>2</v>
      </c>
      <c r="I22" s="28">
        <v>2</v>
      </c>
      <c r="J22" s="28">
        <v>6.6</v>
      </c>
      <c r="K22" s="28">
        <v>6.6</v>
      </c>
      <c r="L22" s="28">
        <v>47.35</v>
      </c>
      <c r="M22" s="28">
        <v>47.35</v>
      </c>
      <c r="N22" s="28">
        <v>0.8</v>
      </c>
      <c r="O22" s="28">
        <v>0.8</v>
      </c>
    </row>
    <row r="23" spans="1:15" ht="30" x14ac:dyDescent="0.25">
      <c r="A23" s="3"/>
      <c r="B23" s="8" t="s">
        <v>40</v>
      </c>
      <c r="C23" s="9" t="s">
        <v>41</v>
      </c>
      <c r="D23" s="31">
        <v>50</v>
      </c>
      <c r="E23" s="31">
        <v>50</v>
      </c>
      <c r="F23" s="11">
        <v>5.3</v>
      </c>
      <c r="G23" s="11">
        <v>5.3</v>
      </c>
      <c r="H23" s="11">
        <v>3.9</v>
      </c>
      <c r="I23" s="11">
        <v>3.9</v>
      </c>
      <c r="J23" s="11">
        <v>32.4</v>
      </c>
      <c r="K23" s="11">
        <v>32.4</v>
      </c>
      <c r="L23" s="11">
        <v>188</v>
      </c>
      <c r="M23" s="11">
        <v>188</v>
      </c>
      <c r="N23" s="11">
        <v>0.1</v>
      </c>
      <c r="O23" s="11">
        <v>0.1</v>
      </c>
    </row>
    <row r="24" spans="1:15" ht="15.75" thickBot="1" x14ac:dyDescent="0.3">
      <c r="A24" s="3"/>
      <c r="B24" s="8" t="s">
        <v>42</v>
      </c>
      <c r="C24" s="9" t="s">
        <v>43</v>
      </c>
      <c r="D24" s="31">
        <v>150</v>
      </c>
      <c r="E24" s="31">
        <v>200</v>
      </c>
      <c r="F24" s="28">
        <v>1.05</v>
      </c>
      <c r="G24" s="28">
        <v>1.4</v>
      </c>
      <c r="H24" s="28">
        <v>1.05</v>
      </c>
      <c r="I24" s="28">
        <v>1.4</v>
      </c>
      <c r="J24" s="28">
        <v>11.78</v>
      </c>
      <c r="K24" s="28">
        <v>15.7</v>
      </c>
      <c r="L24" s="28">
        <v>54.45</v>
      </c>
      <c r="M24" s="28">
        <v>72.599999999999994</v>
      </c>
      <c r="N24" s="28">
        <v>0.2</v>
      </c>
      <c r="O24" s="28">
        <v>0.26</v>
      </c>
    </row>
    <row r="25" spans="1:15" ht="15.75" thickBot="1" x14ac:dyDescent="0.3">
      <c r="A25" s="12"/>
      <c r="B25" s="13" t="s">
        <v>1</v>
      </c>
      <c r="C25" s="14"/>
      <c r="D25" s="15">
        <f t="shared" ref="D25:O25" si="3">SUM(D20:D24)</f>
        <v>250</v>
      </c>
      <c r="E25" s="15">
        <f t="shared" si="3"/>
        <v>300</v>
      </c>
      <c r="F25" s="16">
        <f t="shared" si="3"/>
        <v>7.1</v>
      </c>
      <c r="G25" s="16">
        <f t="shared" si="3"/>
        <v>7.4499999999999993</v>
      </c>
      <c r="H25" s="16">
        <f t="shared" si="3"/>
        <v>6.95</v>
      </c>
      <c r="I25" s="16">
        <f t="shared" si="3"/>
        <v>7.3000000000000007</v>
      </c>
      <c r="J25" s="16">
        <f t="shared" si="3"/>
        <v>50.78</v>
      </c>
      <c r="K25" s="16">
        <f t="shared" si="3"/>
        <v>54.7</v>
      </c>
      <c r="L25" s="16">
        <f t="shared" si="3"/>
        <v>289.8</v>
      </c>
      <c r="M25" s="16">
        <f t="shared" si="3"/>
        <v>307.95</v>
      </c>
      <c r="N25" s="16">
        <f t="shared" si="3"/>
        <v>1.1000000000000001</v>
      </c>
      <c r="O25" s="16">
        <f t="shared" si="3"/>
        <v>1.1600000000000001</v>
      </c>
    </row>
    <row r="26" spans="1:15" ht="15.75" thickBot="1" x14ac:dyDescent="0.3">
      <c r="A26" s="35"/>
      <c r="B26" s="36" t="s">
        <v>7</v>
      </c>
      <c r="C26" s="37"/>
      <c r="D26" s="38">
        <f t="shared" ref="D26:O26" si="4">D8+D10+D19+D25</f>
        <v>1283</v>
      </c>
      <c r="E26" s="38">
        <f t="shared" si="4"/>
        <v>1576</v>
      </c>
      <c r="F26" s="39">
        <f t="shared" si="4"/>
        <v>34.765999999999998</v>
      </c>
      <c r="G26" s="39">
        <f t="shared" si="4"/>
        <v>41.442666666666668</v>
      </c>
      <c r="H26" s="39">
        <f t="shared" si="4"/>
        <v>35.681000000000004</v>
      </c>
      <c r="I26" s="39">
        <f t="shared" si="4"/>
        <v>41.766999999999996</v>
      </c>
      <c r="J26" s="39">
        <f t="shared" si="4"/>
        <v>149.71</v>
      </c>
      <c r="K26" s="39">
        <f t="shared" si="4"/>
        <v>180.39078787878788</v>
      </c>
      <c r="L26" s="39">
        <f t="shared" si="4"/>
        <v>1062.49</v>
      </c>
      <c r="M26" s="39">
        <f t="shared" si="4"/>
        <v>1262.6499999999999</v>
      </c>
      <c r="N26" s="39">
        <f t="shared" si="4"/>
        <v>20.900000000000002</v>
      </c>
      <c r="O26" s="39">
        <f t="shared" si="4"/>
        <v>25.627575757575759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2025-02-21T08:43:29Z</dcterms:modified>
</cp:coreProperties>
</file>