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64011"/>
  <bookViews>
    <workbookView xWindow="0" yWindow="60" windowWidth="20730" windowHeight="117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6" i="1" l="1"/>
  <c r="N26" i="1"/>
  <c r="M26" i="1"/>
  <c r="K26" i="1"/>
  <c r="J26" i="1"/>
  <c r="I26" i="1"/>
  <c r="G26" i="1"/>
  <c r="F26" i="1"/>
  <c r="F27" i="1" s="1"/>
  <c r="E26" i="1"/>
  <c r="D26" i="1"/>
  <c r="N24" i="1"/>
  <c r="L24" i="1"/>
  <c r="L26" i="1" s="1"/>
  <c r="J24" i="1"/>
  <c r="H24" i="1"/>
  <c r="H26" i="1" s="1"/>
  <c r="F24" i="1"/>
  <c r="O20" i="1"/>
  <c r="N20" i="1"/>
  <c r="M20" i="1"/>
  <c r="L20" i="1"/>
  <c r="K20" i="1"/>
  <c r="J20" i="1"/>
  <c r="I20" i="1"/>
  <c r="H20" i="1"/>
  <c r="G20" i="1"/>
  <c r="F20" i="1"/>
  <c r="E20" i="1"/>
  <c r="D20" i="1"/>
  <c r="O11" i="1"/>
  <c r="N11" i="1"/>
  <c r="M11" i="1"/>
  <c r="L11" i="1"/>
  <c r="K11" i="1"/>
  <c r="J11" i="1"/>
  <c r="I11" i="1"/>
  <c r="H11" i="1"/>
  <c r="G11" i="1"/>
  <c r="F11" i="1"/>
  <c r="E11" i="1"/>
  <c r="E27" i="1" s="1"/>
  <c r="D11" i="1"/>
  <c r="D27" i="1" s="1"/>
  <c r="O9" i="1"/>
  <c r="O27" i="1" s="1"/>
  <c r="N9" i="1"/>
  <c r="M9" i="1"/>
  <c r="M27" i="1" s="1"/>
  <c r="L9" i="1"/>
  <c r="K9" i="1"/>
  <c r="K27" i="1" s="1"/>
  <c r="J9" i="1"/>
  <c r="I9" i="1"/>
  <c r="I27" i="1" s="1"/>
  <c r="H9" i="1"/>
  <c r="H27" i="1" s="1"/>
  <c r="G9" i="1"/>
  <c r="G27" i="1" s="1"/>
  <c r="F9" i="1"/>
  <c r="N27" i="1" l="1"/>
  <c r="J27" i="1"/>
  <c r="L27" i="1"/>
  <c r="D28" i="1" l="1"/>
  <c r="O28" i="1"/>
  <c r="H28" i="1"/>
  <c r="G28" i="1"/>
  <c r="K28" i="1" l="1"/>
  <c r="I28" i="1"/>
  <c r="M28" i="1"/>
  <c r="E28" i="1"/>
  <c r="F28" i="1"/>
  <c r="N28" i="1"/>
  <c r="J28" i="1"/>
  <c r="L28" i="1"/>
</calcChain>
</file>

<file path=xl/sharedStrings.xml><?xml version="1.0" encoding="utf-8"?>
<sst xmlns="http://schemas.openxmlformats.org/spreadsheetml/2006/main" count="57" uniqueCount="43">
  <si>
    <t>Завтрак</t>
  </si>
  <si>
    <t>Итого за прием</t>
  </si>
  <si>
    <t>2-ой завтрак</t>
  </si>
  <si>
    <t>Обед</t>
  </si>
  <si>
    <t>Хлеб пшеничный</t>
  </si>
  <si>
    <t>Хлеб ржаной</t>
  </si>
  <si>
    <t>Полдник</t>
  </si>
  <si>
    <t>Итого за день</t>
  </si>
  <si>
    <t>Прием пищи</t>
  </si>
  <si>
    <t>Наименование блюда</t>
  </si>
  <si>
    <t>№ рецептуры</t>
  </si>
  <si>
    <t>Выход блюда, г</t>
  </si>
  <si>
    <t>Пищевые вещества (г)</t>
  </si>
  <si>
    <t>Энергетическая ценность, ккал</t>
  </si>
  <si>
    <t>Витамин С</t>
  </si>
  <si>
    <t>Б</t>
  </si>
  <si>
    <t>Ж</t>
  </si>
  <si>
    <t>У</t>
  </si>
  <si>
    <t>1,5-3 лет</t>
  </si>
  <si>
    <t>3-7 лет</t>
  </si>
  <si>
    <t>Дата: 02 ноября 2024 года</t>
  </si>
  <si>
    <t>Каша пшеничная молочная с маслом сливочным</t>
  </si>
  <si>
    <t>15/4</t>
  </si>
  <si>
    <t>Батон с маслом, сыром</t>
  </si>
  <si>
    <t>4/13</t>
  </si>
  <si>
    <t>25/5/5</t>
  </si>
  <si>
    <t>25/6/6</t>
  </si>
  <si>
    <t>Какао с молоком</t>
  </si>
  <si>
    <t>14/10</t>
  </si>
  <si>
    <t>Сок</t>
  </si>
  <si>
    <t>Щи из свежей капусты со сметаной</t>
  </si>
  <si>
    <t>6/2</t>
  </si>
  <si>
    <t>Тефтели из мяса свинины</t>
  </si>
  <si>
    <t>20/8</t>
  </si>
  <si>
    <t>Свекла, тушеная в молочном соусе</t>
  </si>
  <si>
    <t>15/3</t>
  </si>
  <si>
    <t>Компот из яблок</t>
  </si>
  <si>
    <t>631</t>
  </si>
  <si>
    <t>Салат из отварного картофеля, кукурузы и репч.лука с маслом раст.</t>
  </si>
  <si>
    <t>27/1</t>
  </si>
  <si>
    <t>Печенье</t>
  </si>
  <si>
    <t>Чай  (вариант2)</t>
  </si>
  <si>
    <t>27/10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</si>
</sst>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₽_-;\-* #,##0.00\ _₽_-;_-* &quot;-&quot;??\ _₽_-;_-@_-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sz val="10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2" fontId="0" fillId="0" borderId="3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49" fontId="3" fillId="0" borderId="31" xfId="0" applyNumberFormat="1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2" fontId="0" fillId="2" borderId="3" xfId="0" applyNumberFormat="1" applyFont="1" applyFill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" fontId="0" fillId="0" borderId="3" xfId="0" applyNumberFormat="1" applyFont="1" applyBorder="1" applyAlignment="1">
      <alignment horizontal="center" vertical="center"/>
    </xf>
    <xf numFmtId="165" fontId="3" fillId="0" borderId="32" xfId="0" applyNumberFormat="1" applyFont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workbookViewId="0">
      <selection activeCell="G9" sqref="G9"/>
    </sheetView>
  </sheetViews>
  <sheetFormatPr defaultRowHeight="15" x14ac:dyDescent="0.25"/>
  <cols>
    <col min="2" max="2" width="19.85546875" customWidth="1"/>
    <col min="3" max="3" width="8.85546875" customWidth="1"/>
    <col min="4" max="4" width="10.5703125" customWidth="1"/>
    <col min="5" max="5" width="7.7109375" customWidth="1"/>
    <col min="6" max="6" width="9.28515625" customWidth="1"/>
    <col min="7" max="7" width="7.28515625" customWidth="1"/>
    <col min="8" max="8" width="10" customWidth="1"/>
    <col min="9" max="9" width="8.28515625" customWidth="1"/>
    <col min="10" max="10" width="10.7109375" customWidth="1"/>
    <col min="11" max="11" width="8.42578125" customWidth="1"/>
    <col min="12" max="12" width="11.5703125" customWidth="1"/>
    <col min="13" max="13" width="8.140625" customWidth="1"/>
    <col min="14" max="14" width="10" customWidth="1"/>
    <col min="15" max="15" width="7.7109375" customWidth="1"/>
  </cols>
  <sheetData>
    <row r="1" spans="1:15" ht="15.75" thickBot="1" x14ac:dyDescent="0.3">
      <c r="A1" s="46" t="s">
        <v>20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5" ht="15.75" customHeight="1" thickBot="1" x14ac:dyDescent="0.3">
      <c r="A2" s="43" t="s">
        <v>8</v>
      </c>
      <c r="B2" s="43" t="s">
        <v>9</v>
      </c>
      <c r="C2" s="43" t="s">
        <v>10</v>
      </c>
      <c r="D2" s="47" t="s">
        <v>11</v>
      </c>
      <c r="E2" s="42"/>
      <c r="F2" s="50" t="s">
        <v>12</v>
      </c>
      <c r="G2" s="51"/>
      <c r="H2" s="51"/>
      <c r="I2" s="51"/>
      <c r="J2" s="51"/>
      <c r="K2" s="52"/>
      <c r="L2" s="47" t="s">
        <v>13</v>
      </c>
      <c r="M2" s="42"/>
      <c r="N2" s="41" t="s">
        <v>14</v>
      </c>
      <c r="O2" s="42"/>
    </row>
    <row r="3" spans="1:15" ht="27" customHeight="1" thickBot="1" x14ac:dyDescent="0.3">
      <c r="A3" s="44"/>
      <c r="B3" s="44"/>
      <c r="C3" s="44"/>
      <c r="D3" s="48"/>
      <c r="E3" s="49"/>
      <c r="F3" s="41" t="s">
        <v>15</v>
      </c>
      <c r="G3" s="42"/>
      <c r="H3" s="47" t="s">
        <v>16</v>
      </c>
      <c r="I3" s="42"/>
      <c r="J3" s="41" t="s">
        <v>17</v>
      </c>
      <c r="K3" s="42"/>
      <c r="L3" s="48"/>
      <c r="M3" s="49"/>
      <c r="N3" s="53"/>
      <c r="O3" s="49"/>
    </row>
    <row r="4" spans="1:15" ht="27" customHeight="1" thickBot="1" x14ac:dyDescent="0.3">
      <c r="A4" s="45"/>
      <c r="B4" s="45"/>
      <c r="C4" s="45"/>
      <c r="D4" s="1" t="s">
        <v>18</v>
      </c>
      <c r="E4" s="2" t="s">
        <v>19</v>
      </c>
      <c r="F4" s="1" t="s">
        <v>18</v>
      </c>
      <c r="G4" s="2" t="s">
        <v>19</v>
      </c>
      <c r="H4" s="1" t="s">
        <v>18</v>
      </c>
      <c r="I4" s="2" t="s">
        <v>19</v>
      </c>
      <c r="J4" s="1" t="s">
        <v>18</v>
      </c>
      <c r="K4" s="2" t="s">
        <v>19</v>
      </c>
      <c r="L4" s="1" t="s">
        <v>18</v>
      </c>
      <c r="M4" s="2" t="s">
        <v>19</v>
      </c>
      <c r="N4" s="1" t="s">
        <v>18</v>
      </c>
      <c r="O4" s="2" t="s">
        <v>19</v>
      </c>
    </row>
    <row r="5" spans="1:15" ht="60" customHeight="1" x14ac:dyDescent="0.25">
      <c r="A5" s="33" t="s">
        <v>0</v>
      </c>
      <c r="B5" s="3" t="s">
        <v>21</v>
      </c>
      <c r="C5" s="4" t="s">
        <v>22</v>
      </c>
      <c r="D5" s="54">
        <v>180</v>
      </c>
      <c r="E5" s="54">
        <v>200</v>
      </c>
      <c r="F5" s="36">
        <v>5.88</v>
      </c>
      <c r="G5" s="36">
        <v>6.53</v>
      </c>
      <c r="H5" s="36">
        <v>5.37</v>
      </c>
      <c r="I5" s="36">
        <v>5.97</v>
      </c>
      <c r="J5" s="36">
        <v>28.11</v>
      </c>
      <c r="K5" s="36">
        <v>31.23</v>
      </c>
      <c r="L5" s="36">
        <v>185.4</v>
      </c>
      <c r="M5" s="36">
        <v>206</v>
      </c>
      <c r="N5" s="36">
        <v>0.37</v>
      </c>
      <c r="O5" s="36">
        <v>0.42</v>
      </c>
    </row>
    <row r="6" spans="1:15" ht="27.75" hidden="1" customHeight="1" x14ac:dyDescent="0.25">
      <c r="A6" s="5"/>
      <c r="B6" s="6"/>
      <c r="C6" s="34"/>
      <c r="D6" s="22"/>
      <c r="E6" s="22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30.75" customHeight="1" x14ac:dyDescent="0.25">
      <c r="A7" s="5"/>
      <c r="B7" s="3" t="s">
        <v>23</v>
      </c>
      <c r="C7" s="4" t="s">
        <v>24</v>
      </c>
      <c r="D7" s="55" t="s">
        <v>25</v>
      </c>
      <c r="E7" s="55" t="s">
        <v>26</v>
      </c>
      <c r="F7" s="36">
        <v>3.64</v>
      </c>
      <c r="G7" s="36">
        <v>3.89</v>
      </c>
      <c r="H7" s="36">
        <v>5.23</v>
      </c>
      <c r="I7" s="36">
        <v>5.5</v>
      </c>
      <c r="J7" s="36">
        <v>14.08</v>
      </c>
      <c r="K7" s="36">
        <v>14.08</v>
      </c>
      <c r="L7" s="36">
        <v>117.95</v>
      </c>
      <c r="M7" s="36">
        <v>121.38</v>
      </c>
      <c r="N7" s="36">
        <v>0.04</v>
      </c>
      <c r="O7" s="36">
        <v>0.05</v>
      </c>
    </row>
    <row r="8" spans="1:15" ht="32.25" customHeight="1" thickBot="1" x14ac:dyDescent="0.3">
      <c r="A8" s="8"/>
      <c r="B8" s="10" t="s">
        <v>27</v>
      </c>
      <c r="C8" s="11" t="s">
        <v>28</v>
      </c>
      <c r="D8" s="12">
        <v>150</v>
      </c>
      <c r="E8" s="12">
        <v>200</v>
      </c>
      <c r="F8" s="13">
        <v>4.82</v>
      </c>
      <c r="G8" s="13">
        <v>6.43</v>
      </c>
      <c r="H8" s="13">
        <v>5.14</v>
      </c>
      <c r="I8" s="13">
        <v>6.85</v>
      </c>
      <c r="J8" s="13">
        <v>15.56</v>
      </c>
      <c r="K8" s="13">
        <v>20.74</v>
      </c>
      <c r="L8" s="13">
        <v>129</v>
      </c>
      <c r="M8" s="13">
        <v>198</v>
      </c>
      <c r="N8" s="13">
        <v>6.85</v>
      </c>
      <c r="O8" s="13">
        <v>9.18</v>
      </c>
    </row>
    <row r="9" spans="1:15" ht="30.75" customHeight="1" thickBot="1" x14ac:dyDescent="0.3">
      <c r="A9" s="14"/>
      <c r="B9" s="15" t="s">
        <v>1</v>
      </c>
      <c r="C9" s="16"/>
      <c r="D9" s="17">
        <v>365</v>
      </c>
      <c r="E9" s="17">
        <v>437</v>
      </c>
      <c r="F9" s="18">
        <f t="shared" ref="F9:O9" si="0">SUM(F5:F8)</f>
        <v>14.34</v>
      </c>
      <c r="G9" s="18">
        <f t="shared" si="0"/>
        <v>16.850000000000001</v>
      </c>
      <c r="H9" s="18">
        <f t="shared" si="0"/>
        <v>15.740000000000002</v>
      </c>
      <c r="I9" s="18">
        <f t="shared" si="0"/>
        <v>18.32</v>
      </c>
      <c r="J9" s="18">
        <f t="shared" si="0"/>
        <v>57.75</v>
      </c>
      <c r="K9" s="18">
        <f t="shared" si="0"/>
        <v>66.05</v>
      </c>
      <c r="L9" s="18">
        <f t="shared" si="0"/>
        <v>432.35</v>
      </c>
      <c r="M9" s="18">
        <f t="shared" si="0"/>
        <v>525.38</v>
      </c>
      <c r="N9" s="18">
        <f t="shared" si="0"/>
        <v>7.26</v>
      </c>
      <c r="O9" s="19">
        <f t="shared" si="0"/>
        <v>9.65</v>
      </c>
    </row>
    <row r="10" spans="1:15" ht="33.75" customHeight="1" thickBot="1" x14ac:dyDescent="0.3">
      <c r="A10" s="32" t="s">
        <v>2</v>
      </c>
      <c r="B10" s="10" t="s">
        <v>29</v>
      </c>
      <c r="C10" s="11"/>
      <c r="D10" s="12">
        <v>100</v>
      </c>
      <c r="E10" s="12">
        <v>100</v>
      </c>
      <c r="F10" s="13">
        <v>0.5</v>
      </c>
      <c r="G10" s="13">
        <v>0.5</v>
      </c>
      <c r="H10" s="13">
        <v>0.1</v>
      </c>
      <c r="I10" s="13">
        <v>0.1</v>
      </c>
      <c r="J10" s="13">
        <v>10.1</v>
      </c>
      <c r="K10" s="13">
        <v>10.1</v>
      </c>
      <c r="L10" s="13">
        <v>46</v>
      </c>
      <c r="M10" s="13">
        <v>46</v>
      </c>
      <c r="N10" s="13">
        <v>2</v>
      </c>
      <c r="O10" s="13">
        <v>2</v>
      </c>
    </row>
    <row r="11" spans="1:15" ht="28.5" customHeight="1" thickBot="1" x14ac:dyDescent="0.3">
      <c r="A11" s="15"/>
      <c r="B11" s="20" t="s">
        <v>1</v>
      </c>
      <c r="C11" s="16"/>
      <c r="D11" s="17">
        <f>SUM(D10)</f>
        <v>100</v>
      </c>
      <c r="E11" s="17">
        <f t="shared" ref="E11:O11" si="1">SUM(E10)</f>
        <v>100</v>
      </c>
      <c r="F11" s="18">
        <f t="shared" si="1"/>
        <v>0.5</v>
      </c>
      <c r="G11" s="18">
        <f t="shared" si="1"/>
        <v>0.5</v>
      </c>
      <c r="H11" s="18">
        <f t="shared" si="1"/>
        <v>0.1</v>
      </c>
      <c r="I11" s="18">
        <f t="shared" si="1"/>
        <v>0.1</v>
      </c>
      <c r="J11" s="18">
        <f t="shared" si="1"/>
        <v>10.1</v>
      </c>
      <c r="K11" s="18">
        <f t="shared" si="1"/>
        <v>10.1</v>
      </c>
      <c r="L11" s="18">
        <f t="shared" si="1"/>
        <v>46</v>
      </c>
      <c r="M11" s="18">
        <f t="shared" si="1"/>
        <v>46</v>
      </c>
      <c r="N11" s="18">
        <f t="shared" si="1"/>
        <v>2</v>
      </c>
      <c r="O11" s="19">
        <f t="shared" si="1"/>
        <v>2</v>
      </c>
    </row>
    <row r="12" spans="1:15" ht="30" customHeight="1" x14ac:dyDescent="0.25">
      <c r="A12" s="5" t="s">
        <v>3</v>
      </c>
      <c r="B12" s="10"/>
      <c r="C12" s="11"/>
      <c r="D12" s="12"/>
      <c r="E12" s="12"/>
      <c r="F12" s="13"/>
      <c r="G12" s="13"/>
      <c r="H12" s="13"/>
      <c r="I12" s="13"/>
      <c r="J12" s="13"/>
      <c r="K12" s="13"/>
      <c r="L12" s="13"/>
      <c r="M12" s="13"/>
      <c r="N12" s="13"/>
      <c r="O12" s="13"/>
    </row>
    <row r="13" spans="1:15" ht="55.5" customHeight="1" x14ac:dyDescent="0.25">
      <c r="A13" s="8"/>
      <c r="B13" s="10" t="s">
        <v>30</v>
      </c>
      <c r="C13" s="11" t="s">
        <v>31</v>
      </c>
      <c r="D13" s="12">
        <v>150</v>
      </c>
      <c r="E13" s="12">
        <v>200</v>
      </c>
      <c r="F13" s="12">
        <v>1.19</v>
      </c>
      <c r="G13" s="13">
        <v>1.5866666666666667</v>
      </c>
      <c r="H13" s="13">
        <v>1.92</v>
      </c>
      <c r="I13" s="13">
        <v>2.56</v>
      </c>
      <c r="J13" s="13">
        <v>4.93</v>
      </c>
      <c r="K13" s="13">
        <v>6.5733333333333333</v>
      </c>
      <c r="L13" s="13">
        <v>42</v>
      </c>
      <c r="M13" s="13">
        <v>56</v>
      </c>
      <c r="N13" s="13">
        <v>8.36</v>
      </c>
      <c r="O13" s="13">
        <v>11.146666666666667</v>
      </c>
    </row>
    <row r="14" spans="1:15" ht="30" customHeight="1" x14ac:dyDescent="0.25">
      <c r="A14" s="8"/>
      <c r="B14" s="10" t="s">
        <v>32</v>
      </c>
      <c r="C14" s="11" t="s">
        <v>33</v>
      </c>
      <c r="D14" s="12">
        <v>70</v>
      </c>
      <c r="E14" s="12">
        <v>80</v>
      </c>
      <c r="F14" s="13">
        <v>9.94</v>
      </c>
      <c r="G14" s="13">
        <v>11.36</v>
      </c>
      <c r="H14" s="13">
        <v>8.52</v>
      </c>
      <c r="I14" s="13">
        <v>9.73</v>
      </c>
      <c r="J14" s="13">
        <v>6.56</v>
      </c>
      <c r="K14" s="13">
        <v>7.5</v>
      </c>
      <c r="L14" s="13">
        <v>142.63</v>
      </c>
      <c r="M14" s="13">
        <v>163</v>
      </c>
      <c r="N14" s="13">
        <v>0.95</v>
      </c>
      <c r="O14" s="13">
        <v>1.08</v>
      </c>
    </row>
    <row r="15" spans="1:15" ht="42.75" customHeight="1" x14ac:dyDescent="0.25">
      <c r="A15" s="8"/>
      <c r="B15" s="10" t="s">
        <v>34</v>
      </c>
      <c r="C15" s="11" t="s">
        <v>35</v>
      </c>
      <c r="D15" s="12">
        <v>110</v>
      </c>
      <c r="E15" s="12">
        <v>130</v>
      </c>
      <c r="F15" s="13">
        <v>3.27</v>
      </c>
      <c r="G15" s="13">
        <v>4.3600000000000003</v>
      </c>
      <c r="H15" s="13">
        <v>2.99</v>
      </c>
      <c r="I15" s="13">
        <v>4</v>
      </c>
      <c r="J15" s="13">
        <v>16.66</v>
      </c>
      <c r="K15" s="13">
        <v>22.22</v>
      </c>
      <c r="L15" s="13">
        <v>105</v>
      </c>
      <c r="M15" s="13">
        <v>140</v>
      </c>
      <c r="N15" s="13">
        <v>5.79</v>
      </c>
      <c r="O15" s="13">
        <v>7.72</v>
      </c>
    </row>
    <row r="16" spans="1:15" ht="41.25" hidden="1" customHeight="1" x14ac:dyDescent="0.25">
      <c r="A16" s="8"/>
      <c r="B16" s="10"/>
      <c r="C16" s="11"/>
      <c r="D16" s="12"/>
      <c r="E16" s="12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1:15" ht="38.25" customHeight="1" x14ac:dyDescent="0.25">
      <c r="A17" s="8"/>
      <c r="B17" s="10" t="s">
        <v>36</v>
      </c>
      <c r="C17" s="11" t="s">
        <v>37</v>
      </c>
      <c r="D17" s="12">
        <v>150</v>
      </c>
      <c r="E17" s="12">
        <v>200</v>
      </c>
      <c r="F17" s="13">
        <v>0.11</v>
      </c>
      <c r="G17" s="13">
        <v>0.15</v>
      </c>
      <c r="H17" s="13">
        <v>0.1</v>
      </c>
      <c r="I17" s="13">
        <v>0.14000000000000001</v>
      </c>
      <c r="J17" s="13">
        <v>12.9</v>
      </c>
      <c r="K17" s="13">
        <v>17.190000000000001</v>
      </c>
      <c r="L17" s="13">
        <v>53</v>
      </c>
      <c r="M17" s="13">
        <v>70.599999999999994</v>
      </c>
      <c r="N17" s="13">
        <v>2.82</v>
      </c>
      <c r="O17" s="13">
        <v>3.76</v>
      </c>
    </row>
    <row r="18" spans="1:15" ht="19.5" customHeight="1" x14ac:dyDescent="0.25">
      <c r="A18" s="8"/>
      <c r="B18" s="6" t="s">
        <v>4</v>
      </c>
      <c r="C18" s="21"/>
      <c r="D18" s="22">
        <v>15</v>
      </c>
      <c r="E18" s="22">
        <v>35</v>
      </c>
      <c r="F18" s="7">
        <v>1.1399999999999999</v>
      </c>
      <c r="G18" s="7">
        <v>2.66</v>
      </c>
      <c r="H18" s="7">
        <v>0.12</v>
      </c>
      <c r="I18" s="7">
        <v>0.28000000000000003</v>
      </c>
      <c r="J18" s="7">
        <v>7.37</v>
      </c>
      <c r="K18" s="7">
        <v>17.2</v>
      </c>
      <c r="L18" s="7">
        <v>35.14</v>
      </c>
      <c r="M18" s="7">
        <v>82</v>
      </c>
      <c r="N18" s="7">
        <v>0</v>
      </c>
      <c r="O18" s="23">
        <v>0</v>
      </c>
    </row>
    <row r="19" spans="1:15" ht="20.25" customHeight="1" thickBot="1" x14ac:dyDescent="0.3">
      <c r="A19" s="9"/>
      <c r="B19" s="24" t="s">
        <v>5</v>
      </c>
      <c r="C19" s="25"/>
      <c r="D19" s="26">
        <v>40</v>
      </c>
      <c r="E19" s="26">
        <v>50</v>
      </c>
      <c r="F19" s="27">
        <v>2.64</v>
      </c>
      <c r="G19" s="27">
        <v>3.3</v>
      </c>
      <c r="H19" s="27">
        <v>0.48</v>
      </c>
      <c r="I19" s="27">
        <v>0.6</v>
      </c>
      <c r="J19" s="27">
        <v>13.3</v>
      </c>
      <c r="K19" s="27">
        <v>16.600000000000001</v>
      </c>
      <c r="L19" s="27">
        <v>68</v>
      </c>
      <c r="M19" s="27">
        <v>85</v>
      </c>
      <c r="N19" s="27">
        <v>0</v>
      </c>
      <c r="O19" s="28">
        <v>0</v>
      </c>
    </row>
    <row r="20" spans="1:15" ht="26.25" customHeight="1" thickBot="1" x14ac:dyDescent="0.3">
      <c r="A20" s="29"/>
      <c r="B20" s="15" t="s">
        <v>1</v>
      </c>
      <c r="C20" s="16"/>
      <c r="D20" s="17">
        <f t="shared" ref="D20:O20" si="2">SUM(D12:D19)</f>
        <v>535</v>
      </c>
      <c r="E20" s="17">
        <f t="shared" si="2"/>
        <v>695</v>
      </c>
      <c r="F20" s="18">
        <f t="shared" si="2"/>
        <v>18.29</v>
      </c>
      <c r="G20" s="18">
        <f t="shared" si="2"/>
        <v>23.416666666666664</v>
      </c>
      <c r="H20" s="18">
        <f t="shared" si="2"/>
        <v>14.129999999999999</v>
      </c>
      <c r="I20" s="18">
        <f t="shared" si="2"/>
        <v>17.310000000000002</v>
      </c>
      <c r="J20" s="18">
        <f t="shared" si="2"/>
        <v>61.72</v>
      </c>
      <c r="K20" s="18">
        <f t="shared" si="2"/>
        <v>87.283333333333331</v>
      </c>
      <c r="L20" s="18">
        <f t="shared" si="2"/>
        <v>445.77</v>
      </c>
      <c r="M20" s="18">
        <f t="shared" si="2"/>
        <v>596.6</v>
      </c>
      <c r="N20" s="18">
        <f t="shared" si="2"/>
        <v>17.919999999999998</v>
      </c>
      <c r="O20" s="19">
        <f t="shared" si="2"/>
        <v>23.706666666666663</v>
      </c>
    </row>
    <row r="21" spans="1:15" ht="72" customHeight="1" x14ac:dyDescent="0.25">
      <c r="A21" s="5" t="s">
        <v>6</v>
      </c>
      <c r="B21" s="3" t="s">
        <v>38</v>
      </c>
      <c r="C21" s="4" t="s">
        <v>39</v>
      </c>
      <c r="D21" s="35">
        <v>20</v>
      </c>
      <c r="E21" s="35">
        <v>50</v>
      </c>
      <c r="F21" s="56">
        <v>0.37</v>
      </c>
      <c r="G21" s="56">
        <v>0.92</v>
      </c>
      <c r="H21" s="56">
        <v>1.38</v>
      </c>
      <c r="I21" s="56">
        <v>3.44</v>
      </c>
      <c r="J21" s="56">
        <v>2.4500000000000002</v>
      </c>
      <c r="K21" s="56">
        <v>6.11</v>
      </c>
      <c r="L21" s="56">
        <v>24</v>
      </c>
      <c r="M21" s="56">
        <v>60</v>
      </c>
      <c r="N21" s="56">
        <v>0.66</v>
      </c>
      <c r="O21" s="56">
        <v>1.63</v>
      </c>
    </row>
    <row r="22" spans="1:15" ht="24" customHeight="1" x14ac:dyDescent="0.25">
      <c r="A22" s="5"/>
      <c r="B22" s="10" t="s">
        <v>40</v>
      </c>
      <c r="C22" s="11"/>
      <c r="D22" s="57">
        <v>20</v>
      </c>
      <c r="E22" s="58">
        <v>20</v>
      </c>
      <c r="F22" s="30">
        <v>1.5</v>
      </c>
      <c r="G22" s="30">
        <v>1.5</v>
      </c>
      <c r="H22" s="30">
        <v>3.48</v>
      </c>
      <c r="I22" s="30">
        <v>3.48</v>
      </c>
      <c r="J22" s="30">
        <v>12.96</v>
      </c>
      <c r="K22" s="30">
        <v>12.96</v>
      </c>
      <c r="L22" s="30">
        <v>90.4</v>
      </c>
      <c r="M22" s="30">
        <v>90.4</v>
      </c>
      <c r="N22" s="30">
        <v>0</v>
      </c>
      <c r="O22" s="30">
        <v>0</v>
      </c>
    </row>
    <row r="23" spans="1:15" ht="1.5" customHeight="1" x14ac:dyDescent="0.25">
      <c r="A23" s="6"/>
      <c r="B23" s="10"/>
      <c r="C23" s="11"/>
      <c r="D23" s="57"/>
      <c r="E23" s="58"/>
      <c r="F23" s="30"/>
      <c r="G23" s="30"/>
      <c r="H23" s="30"/>
      <c r="I23" s="30"/>
      <c r="J23" s="30"/>
      <c r="K23" s="30"/>
      <c r="L23" s="30"/>
      <c r="M23" s="30"/>
      <c r="N23" s="30"/>
      <c r="O23" s="30"/>
    </row>
    <row r="24" spans="1:15" ht="31.5" customHeight="1" x14ac:dyDescent="0.25">
      <c r="A24" s="5"/>
      <c r="B24" s="10" t="s">
        <v>41</v>
      </c>
      <c r="C24" s="11" t="s">
        <v>42</v>
      </c>
      <c r="D24" s="31">
        <v>150</v>
      </c>
      <c r="E24" s="31">
        <v>200</v>
      </c>
      <c r="F24" s="30">
        <f>G24*150/200</f>
        <v>7.4999999999999997E-2</v>
      </c>
      <c r="G24" s="30">
        <v>0.1</v>
      </c>
      <c r="H24" s="30">
        <f>I24*150/200</f>
        <v>0</v>
      </c>
      <c r="I24" s="30">
        <v>0</v>
      </c>
      <c r="J24" s="30">
        <f>K24*150/200</f>
        <v>3.6749999999999998</v>
      </c>
      <c r="K24" s="30">
        <v>4.9000000000000004</v>
      </c>
      <c r="L24" s="30">
        <f>M24*150/200</f>
        <v>14.25</v>
      </c>
      <c r="M24" s="30">
        <v>19</v>
      </c>
      <c r="N24" s="30">
        <f>O24*150/200</f>
        <v>0</v>
      </c>
      <c r="O24" s="30">
        <v>0</v>
      </c>
    </row>
    <row r="25" spans="1:15" ht="0.75" customHeight="1" thickBot="1" x14ac:dyDescent="0.3">
      <c r="A25" s="5"/>
      <c r="B25" s="6"/>
      <c r="C25" s="34"/>
      <c r="D25" s="22"/>
      <c r="E25" s="22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5" ht="15.75" hidden="1" thickBot="1" x14ac:dyDescent="0.3">
      <c r="A26" s="14"/>
      <c r="B26" s="15" t="s">
        <v>1</v>
      </c>
      <c r="C26" s="16"/>
      <c r="D26" s="17">
        <f t="shared" ref="D26:O26" si="3">SUM(D21:D25)</f>
        <v>190</v>
      </c>
      <c r="E26" s="17">
        <f t="shared" si="3"/>
        <v>270</v>
      </c>
      <c r="F26" s="17">
        <f t="shared" si="3"/>
        <v>1.9450000000000001</v>
      </c>
      <c r="G26" s="17">
        <f t="shared" si="3"/>
        <v>2.52</v>
      </c>
      <c r="H26" s="17">
        <f t="shared" si="3"/>
        <v>4.8599999999999994</v>
      </c>
      <c r="I26" s="17">
        <f t="shared" si="3"/>
        <v>6.92</v>
      </c>
      <c r="J26" s="17">
        <f t="shared" si="3"/>
        <v>19.085000000000001</v>
      </c>
      <c r="K26" s="17">
        <f t="shared" si="3"/>
        <v>23.97</v>
      </c>
      <c r="L26" s="17">
        <f t="shared" si="3"/>
        <v>128.65</v>
      </c>
      <c r="M26" s="17">
        <f t="shared" si="3"/>
        <v>169.4</v>
      </c>
      <c r="N26" s="17">
        <f t="shared" si="3"/>
        <v>0.66</v>
      </c>
      <c r="O26" s="17">
        <f t="shared" si="3"/>
        <v>1.63</v>
      </c>
    </row>
    <row r="27" spans="1:15" ht="15.75" thickBot="1" x14ac:dyDescent="0.3">
      <c r="A27" s="37"/>
      <c r="B27" s="38" t="s">
        <v>7</v>
      </c>
      <c r="C27" s="39"/>
      <c r="D27" s="40">
        <f t="shared" ref="D27:O27" si="4">D9+D11+D20+D26</f>
        <v>1190</v>
      </c>
      <c r="E27" s="40">
        <f t="shared" si="4"/>
        <v>1502</v>
      </c>
      <c r="F27" s="40">
        <f t="shared" si="4"/>
        <v>35.074999999999996</v>
      </c>
      <c r="G27" s="40">
        <f t="shared" si="4"/>
        <v>43.286666666666669</v>
      </c>
      <c r="H27" s="40">
        <f t="shared" si="4"/>
        <v>34.83</v>
      </c>
      <c r="I27" s="40">
        <f t="shared" si="4"/>
        <v>42.650000000000006</v>
      </c>
      <c r="J27" s="40">
        <f t="shared" si="4"/>
        <v>148.655</v>
      </c>
      <c r="K27" s="40">
        <f t="shared" si="4"/>
        <v>187.40333333333334</v>
      </c>
      <c r="L27" s="59">
        <f t="shared" si="4"/>
        <v>1052.77</v>
      </c>
      <c r="M27" s="40">
        <f t="shared" si="4"/>
        <v>1337.38</v>
      </c>
      <c r="N27" s="40">
        <f t="shared" si="4"/>
        <v>27.84</v>
      </c>
      <c r="O27" s="40">
        <f t="shared" si="4"/>
        <v>36.986666666666665</v>
      </c>
    </row>
    <row r="28" spans="1:15" ht="15.75" thickBot="1" x14ac:dyDescent="0.3">
      <c r="A28" s="37"/>
      <c r="B28" s="38" t="s">
        <v>7</v>
      </c>
      <c r="C28" s="39"/>
      <c r="D28" s="40">
        <f t="shared" ref="D28:O28" si="5">D9+D11+D21+D27</f>
        <v>1675</v>
      </c>
      <c r="E28" s="40">
        <f t="shared" si="5"/>
        <v>2089</v>
      </c>
      <c r="F28" s="40">
        <f t="shared" si="5"/>
        <v>50.284999999999997</v>
      </c>
      <c r="G28" s="40">
        <f t="shared" si="5"/>
        <v>61.556666666666672</v>
      </c>
      <c r="H28" s="40">
        <f t="shared" si="5"/>
        <v>52.05</v>
      </c>
      <c r="I28" s="40">
        <f t="shared" si="5"/>
        <v>64.510000000000005</v>
      </c>
      <c r="J28" s="40">
        <f t="shared" si="5"/>
        <v>218.95499999999998</v>
      </c>
      <c r="K28" s="40">
        <f t="shared" si="5"/>
        <v>269.6633333333333</v>
      </c>
      <c r="L28" s="40">
        <f t="shared" si="5"/>
        <v>1555.12</v>
      </c>
      <c r="M28" s="40">
        <f t="shared" si="5"/>
        <v>1968.7600000000002</v>
      </c>
      <c r="N28" s="40">
        <f t="shared" si="5"/>
        <v>37.76</v>
      </c>
      <c r="O28" s="40">
        <f t="shared" si="5"/>
        <v>50.266666666666666</v>
      </c>
    </row>
  </sheetData>
  <sheetProtection algorithmName="SHA-512" hashValue="Bs0GHl3j3NTBFvW1ttXjUJsUSGqSvwpxT2W8VHaaVKFoOxc+Pc+1fReEX6r6p2m1p5AmX4tSyAjS82RTKRJ70A==" saltValue="E6BIv5P4opHRVmd9cwfrew==" spinCount="100000" sheet="1" selectLockedCells="1" selectUnlockedCells="1"/>
  <mergeCells count="11">
    <mergeCell ref="J3:K3"/>
    <mergeCell ref="A2:A4"/>
    <mergeCell ref="B2:B4"/>
    <mergeCell ref="C2:C4"/>
    <mergeCell ref="A1:O1"/>
    <mergeCell ref="D2:E3"/>
    <mergeCell ref="F2:K2"/>
    <mergeCell ref="L2:M3"/>
    <mergeCell ref="N2:O3"/>
    <mergeCell ref="F3:G3"/>
    <mergeCell ref="H3:I3"/>
  </mergeCells>
  <pageMargins left="0" right="0" top="0" bottom="0" header="0" footer="0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2024-11-01T08:40:30Z</dcterms:modified>
</cp:coreProperties>
</file>