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  <c r="N25" i="1"/>
  <c r="M25" i="1"/>
  <c r="L25" i="1"/>
  <c r="K25" i="1"/>
  <c r="J25" i="1"/>
  <c r="I25" i="1"/>
  <c r="H25" i="1"/>
  <c r="G25" i="1"/>
  <c r="F25" i="1"/>
  <c r="E25" i="1"/>
  <c r="D25" i="1"/>
  <c r="O19" i="1"/>
  <c r="N19" i="1"/>
  <c r="M19" i="1"/>
  <c r="L19" i="1"/>
  <c r="K19" i="1"/>
  <c r="J19" i="1"/>
  <c r="I19" i="1"/>
  <c r="H19" i="1"/>
  <c r="G19" i="1"/>
  <c r="F19" i="1"/>
  <c r="E19" i="1"/>
  <c r="D19" i="1"/>
  <c r="O10" i="1"/>
  <c r="N10" i="1"/>
  <c r="M10" i="1"/>
  <c r="L10" i="1"/>
  <c r="K10" i="1"/>
  <c r="J10" i="1"/>
  <c r="I10" i="1"/>
  <c r="H10" i="1"/>
  <c r="G10" i="1"/>
  <c r="F10" i="1"/>
  <c r="E10" i="1"/>
  <c r="E26" i="1" s="1"/>
  <c r="D10" i="1"/>
  <c r="D26" i="1" s="1"/>
  <c r="O8" i="1"/>
  <c r="N8" i="1"/>
  <c r="N26" i="1" s="1"/>
  <c r="M8" i="1"/>
  <c r="M26" i="1" s="1"/>
  <c r="K8" i="1"/>
  <c r="I8" i="1"/>
  <c r="I26" i="1" s="1"/>
  <c r="G8" i="1"/>
  <c r="G26" i="1" s="1"/>
  <c r="F8" i="1"/>
  <c r="N7" i="1"/>
  <c r="L7" i="1"/>
  <c r="L8" i="1" s="1"/>
  <c r="L26" i="1" s="1"/>
  <c r="J7" i="1"/>
  <c r="J8" i="1" s="1"/>
  <c r="J26" i="1" s="1"/>
  <c r="H7" i="1"/>
  <c r="H8" i="1" s="1"/>
  <c r="F7" i="1"/>
  <c r="O26" i="1" l="1"/>
  <c r="K26" i="1"/>
  <c r="H26" i="1"/>
  <c r="F26" i="1"/>
  <c r="E27" i="1" l="1"/>
  <c r="F27" i="1"/>
  <c r="D27" i="1"/>
  <c r="O27" i="1"/>
  <c r="M27" i="1"/>
  <c r="I27" i="1"/>
  <c r="N27" i="1"/>
  <c r="J27" i="1" l="1"/>
  <c r="L27" i="1"/>
  <c r="G27" i="1"/>
  <c r="K27" i="1"/>
  <c r="H27" i="1"/>
</calcChain>
</file>

<file path=xl/sharedStrings.xml><?xml version="1.0" encoding="utf-8"?>
<sst xmlns="http://schemas.openxmlformats.org/spreadsheetml/2006/main" count="55" uniqueCount="41">
  <si>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</si>
  <si>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</si>
  <si>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</si>
  <si>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</si>
  <si>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</si>
  <si>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</si>
  <si>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</si>
  <si>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Итого за день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</si>
  <si>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</si>
  <si>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</si>
  <si>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</si>
  <si>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</si>
  <si>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</si>
  <si>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</si>
  <si>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</si>
  <si>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</si>
  <si>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</si>
  <si>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</si>
  <si>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</si>
  <si>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</si>
  <si>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Дата: 24 октября 2024 года</t>
  </si>
  <si>
    <t>Макаронные изделия отварные с сыром</t>
  </si>
  <si>
    <t>43-2/3</t>
  </si>
  <si>
    <t>Батон с маслом, сыром</t>
  </si>
  <si>
    <t>4/13</t>
  </si>
  <si>
    <t>25/5/5</t>
  </si>
  <si>
    <t>25/6/6</t>
  </si>
  <si>
    <t>Кофейный напиток с молоком (вариант 2)</t>
  </si>
  <si>
    <t>32/10</t>
  </si>
  <si>
    <t>Суп крестьянский с крупой со сметаной</t>
  </si>
  <si>
    <t>31/2</t>
  </si>
  <si>
    <t>Биточки из мяса свинины паровые</t>
  </si>
  <si>
    <t>14/8</t>
  </si>
  <si>
    <t>Рагу из овощей с соусом молочным</t>
  </si>
  <si>
    <t>19/3</t>
  </si>
  <si>
    <t>Напиток апельсиновый</t>
  </si>
  <si>
    <t>699</t>
  </si>
  <si>
    <t>Омлет запеченый</t>
  </si>
  <si>
    <t>2/6</t>
  </si>
  <si>
    <t>Печенье</t>
  </si>
  <si>
    <t>Кисло-молочный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</si>
</sst>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65" fontId="3" fillId="0" borderId="7" xfId="0" applyNumberFormat="1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topLeftCell="A4" workbookViewId="0">
      <selection activeCell="J7" sqref="J7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5" ht="15.75" thickBot="1" x14ac:dyDescent="0.3">
      <c r="A1" s="48" t="s">
        <v>20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ht="15.75" customHeight="1" thickBot="1" x14ac:dyDescent="0.3">
      <c r="A2" s="45" t="s">
        <v>8</v>
      </c>
      <c r="B2" s="45" t="s">
        <v>9</v>
      </c>
      <c r="C2" s="45" t="s">
        <v>10</v>
      </c>
      <c r="D2" s="49" t="s">
        <v>11</v>
      </c>
      <c r="E2" s="44"/>
      <c r="F2" s="52" t="s">
        <v>12</v>
      </c>
      <c r="G2" s="53"/>
      <c r="H2" s="53"/>
      <c r="I2" s="53"/>
      <c r="J2" s="53"/>
      <c r="K2" s="54"/>
      <c r="L2" s="49" t="s">
        <v>13</v>
      </c>
      <c r="M2" s="44"/>
      <c r="N2" s="43" t="s">
        <v>14</v>
      </c>
      <c r="O2" s="44"/>
    </row>
    <row r="3" spans="1:15" ht="27" customHeight="1" thickBot="1" x14ac:dyDescent="0.3">
      <c r="A3" s="46"/>
      <c r="B3" s="46"/>
      <c r="C3" s="46"/>
      <c r="D3" s="50"/>
      <c r="E3" s="51"/>
      <c r="F3" s="43" t="s">
        <v>15</v>
      </c>
      <c r="G3" s="44"/>
      <c r="H3" s="49" t="s">
        <v>16</v>
      </c>
      <c r="I3" s="44"/>
      <c r="J3" s="43" t="s">
        <v>17</v>
      </c>
      <c r="K3" s="44"/>
      <c r="L3" s="50"/>
      <c r="M3" s="51"/>
      <c r="N3" s="55"/>
      <c r="O3" s="51"/>
    </row>
    <row r="4" spans="1:15" ht="27" customHeight="1" thickBot="1" x14ac:dyDescent="0.3">
      <c r="A4" s="47"/>
      <c r="B4" s="47"/>
      <c r="C4" s="47"/>
      <c r="D4" s="1" t="s">
        <v>18</v>
      </c>
      <c r="E4" s="2" t="s">
        <v>19</v>
      </c>
      <c r="F4" s="1" t="s">
        <v>18</v>
      </c>
      <c r="G4" s="2" t="s">
        <v>19</v>
      </c>
      <c r="H4" s="1" t="s">
        <v>18</v>
      </c>
      <c r="I4" s="2" t="s">
        <v>19</v>
      </c>
      <c r="J4" s="1" t="s">
        <v>18</v>
      </c>
      <c r="K4" s="2" t="s">
        <v>19</v>
      </c>
      <c r="L4" s="1" t="s">
        <v>18</v>
      </c>
      <c r="M4" s="2" t="s">
        <v>19</v>
      </c>
      <c r="N4" s="1" t="s">
        <v>18</v>
      </c>
      <c r="O4" s="2" t="s">
        <v>19</v>
      </c>
    </row>
    <row r="5" spans="1:15" ht="48.75" customHeight="1" x14ac:dyDescent="0.25">
      <c r="A5" s="38" t="s">
        <v>0</v>
      </c>
      <c r="B5" s="10" t="s">
        <v>21</v>
      </c>
      <c r="C5" s="11" t="s">
        <v>22</v>
      </c>
      <c r="D5" s="12">
        <v>130</v>
      </c>
      <c r="E5" s="12">
        <v>160</v>
      </c>
      <c r="F5" s="12">
        <v>6.32</v>
      </c>
      <c r="G5" s="13">
        <v>7.78</v>
      </c>
      <c r="H5" s="13">
        <v>4.97</v>
      </c>
      <c r="I5" s="13">
        <v>6.11</v>
      </c>
      <c r="J5" s="13">
        <v>26.33</v>
      </c>
      <c r="K5" s="13">
        <v>32.409999999999997</v>
      </c>
      <c r="L5" s="13">
        <v>177.9375</v>
      </c>
      <c r="M5" s="13">
        <v>219</v>
      </c>
      <c r="N5" s="13">
        <v>0.02</v>
      </c>
      <c r="O5" s="13">
        <v>0.03</v>
      </c>
    </row>
    <row r="6" spans="1:15" ht="44.25" customHeight="1" x14ac:dyDescent="0.25">
      <c r="A6" s="5"/>
      <c r="B6" s="3" t="s">
        <v>23</v>
      </c>
      <c r="C6" s="4" t="s">
        <v>24</v>
      </c>
      <c r="D6" s="56" t="s">
        <v>25</v>
      </c>
      <c r="E6" s="56" t="s">
        <v>26</v>
      </c>
      <c r="F6" s="57">
        <v>3.64</v>
      </c>
      <c r="G6" s="57">
        <v>3.89</v>
      </c>
      <c r="H6" s="57">
        <v>5.23</v>
      </c>
      <c r="I6" s="57">
        <v>5.5</v>
      </c>
      <c r="J6" s="57">
        <v>14.08</v>
      </c>
      <c r="K6" s="57">
        <v>14.08</v>
      </c>
      <c r="L6" s="57">
        <v>117.95</v>
      </c>
      <c r="M6" s="57">
        <v>121.38</v>
      </c>
      <c r="N6" s="57">
        <v>0.04</v>
      </c>
      <c r="O6" s="57">
        <v>0.05</v>
      </c>
    </row>
    <row r="7" spans="1:15" ht="30.75" customHeight="1" thickBot="1" x14ac:dyDescent="0.3">
      <c r="A7" s="8"/>
      <c r="B7" s="6" t="s">
        <v>27</v>
      </c>
      <c r="C7" s="36" t="s">
        <v>28</v>
      </c>
      <c r="D7" s="22">
        <v>150</v>
      </c>
      <c r="E7" s="22">
        <v>200</v>
      </c>
      <c r="F7" s="7">
        <f>G7*150/200</f>
        <v>2.3250000000000002</v>
      </c>
      <c r="G7" s="7">
        <v>3.1</v>
      </c>
      <c r="H7" s="7">
        <f>I7*150/200</f>
        <v>2.4</v>
      </c>
      <c r="I7" s="7">
        <v>3.2</v>
      </c>
      <c r="J7" s="7">
        <f>K7*150/200</f>
        <v>7.125</v>
      </c>
      <c r="K7" s="7">
        <v>9.5</v>
      </c>
      <c r="L7" s="7">
        <f>M7*150/200</f>
        <v>87.375</v>
      </c>
      <c r="M7" s="7">
        <v>116.5</v>
      </c>
      <c r="N7" s="7">
        <f>O7*150/200</f>
        <v>0.375</v>
      </c>
      <c r="O7" s="7">
        <v>0.5</v>
      </c>
    </row>
    <row r="8" spans="1:15" ht="40.5" customHeight="1" thickBot="1" x14ac:dyDescent="0.3">
      <c r="A8" s="14"/>
      <c r="B8" s="15" t="s">
        <v>1</v>
      </c>
      <c r="C8" s="16"/>
      <c r="D8" s="17">
        <v>315</v>
      </c>
      <c r="E8" s="17">
        <v>397</v>
      </c>
      <c r="F8" s="18">
        <f t="shared" ref="F8:O8" si="0">SUM(F5:F7)</f>
        <v>12.285</v>
      </c>
      <c r="G8" s="18">
        <f t="shared" si="0"/>
        <v>14.77</v>
      </c>
      <c r="H8" s="18">
        <f t="shared" si="0"/>
        <v>12.6</v>
      </c>
      <c r="I8" s="18">
        <f t="shared" si="0"/>
        <v>14.809999999999999</v>
      </c>
      <c r="J8" s="18">
        <f t="shared" si="0"/>
        <v>47.534999999999997</v>
      </c>
      <c r="K8" s="18">
        <f t="shared" si="0"/>
        <v>55.989999999999995</v>
      </c>
      <c r="L8" s="18">
        <f t="shared" si="0"/>
        <v>383.26249999999999</v>
      </c>
      <c r="M8" s="18">
        <f t="shared" si="0"/>
        <v>456.88</v>
      </c>
      <c r="N8" s="18">
        <f t="shared" si="0"/>
        <v>0.435</v>
      </c>
      <c r="O8" s="19">
        <f t="shared" si="0"/>
        <v>0.57999999999999996</v>
      </c>
    </row>
    <row r="9" spans="1:15" ht="30.75" customHeight="1" thickBot="1" x14ac:dyDescent="0.3">
      <c r="A9" s="37" t="s">
        <v>2</v>
      </c>
      <c r="B9" s="10"/>
      <c r="C9" s="11"/>
      <c r="D9" s="12"/>
      <c r="E9" s="12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ht="33.75" customHeight="1" thickBot="1" x14ac:dyDescent="0.3">
      <c r="A10" s="15"/>
      <c r="B10" s="20" t="s">
        <v>1</v>
      </c>
      <c r="C10" s="16"/>
      <c r="D10" s="17">
        <f>SUM(D9)</f>
        <v>0</v>
      </c>
      <c r="E10" s="17">
        <f t="shared" ref="E10:O10" si="1">SUM(E9)</f>
        <v>0</v>
      </c>
      <c r="F10" s="18">
        <f t="shared" si="1"/>
        <v>0</v>
      </c>
      <c r="G10" s="18">
        <f t="shared" si="1"/>
        <v>0</v>
      </c>
      <c r="H10" s="18">
        <f t="shared" si="1"/>
        <v>0</v>
      </c>
      <c r="I10" s="18">
        <f t="shared" si="1"/>
        <v>0</v>
      </c>
      <c r="J10" s="18">
        <f t="shared" si="1"/>
        <v>0</v>
      </c>
      <c r="K10" s="18">
        <f t="shared" si="1"/>
        <v>0</v>
      </c>
      <c r="L10" s="18">
        <f t="shared" si="1"/>
        <v>0</v>
      </c>
      <c r="M10" s="18">
        <f t="shared" si="1"/>
        <v>0</v>
      </c>
      <c r="N10" s="18">
        <f t="shared" si="1"/>
        <v>0</v>
      </c>
      <c r="O10" s="19">
        <f t="shared" si="1"/>
        <v>0</v>
      </c>
    </row>
    <row r="11" spans="1:15" ht="28.5" customHeight="1" x14ac:dyDescent="0.25">
      <c r="A11" s="5" t="s">
        <v>3</v>
      </c>
      <c r="B11" s="10"/>
      <c r="C11" s="11"/>
      <c r="D11" s="31"/>
      <c r="E11" s="31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pans="1:15" ht="30" customHeight="1" x14ac:dyDescent="0.25">
      <c r="A12" s="5"/>
      <c r="B12" s="10" t="s">
        <v>29</v>
      </c>
      <c r="C12" s="11" t="s">
        <v>30</v>
      </c>
      <c r="D12" s="12">
        <v>150</v>
      </c>
      <c r="E12" s="12">
        <v>200</v>
      </c>
      <c r="F12" s="13">
        <v>1.35</v>
      </c>
      <c r="G12" s="13">
        <v>1.8</v>
      </c>
      <c r="H12" s="13">
        <v>3.27</v>
      </c>
      <c r="I12" s="13">
        <v>4.3600000000000003</v>
      </c>
      <c r="J12" s="13">
        <v>7.57</v>
      </c>
      <c r="K12" s="13">
        <v>10.093333333333334</v>
      </c>
      <c r="L12" s="13">
        <v>66</v>
      </c>
      <c r="M12" s="13">
        <v>88</v>
      </c>
      <c r="N12" s="13">
        <v>4.8</v>
      </c>
      <c r="O12" s="13">
        <v>6.4</v>
      </c>
    </row>
    <row r="13" spans="1:15" ht="39.75" customHeight="1" x14ac:dyDescent="0.25">
      <c r="A13" s="5"/>
      <c r="B13" s="10" t="s">
        <v>31</v>
      </c>
      <c r="C13" s="11" t="s">
        <v>32</v>
      </c>
      <c r="D13" s="12">
        <v>70</v>
      </c>
      <c r="E13" s="12">
        <v>80</v>
      </c>
      <c r="F13" s="12">
        <v>9.9600000000000009</v>
      </c>
      <c r="G13" s="13">
        <v>11.38</v>
      </c>
      <c r="H13" s="13">
        <v>9.7100000000000009</v>
      </c>
      <c r="I13" s="13">
        <v>11.1</v>
      </c>
      <c r="J13" s="13">
        <v>4.5</v>
      </c>
      <c r="K13" s="13">
        <v>5.15</v>
      </c>
      <c r="L13" s="13">
        <v>145</v>
      </c>
      <c r="M13" s="13">
        <v>166</v>
      </c>
      <c r="N13" s="13">
        <v>0</v>
      </c>
      <c r="O13" s="13">
        <v>0</v>
      </c>
    </row>
    <row r="14" spans="1:15" ht="0.75" customHeight="1" x14ac:dyDescent="0.25">
      <c r="A14" s="8"/>
      <c r="B14" s="39"/>
      <c r="C14" s="10"/>
      <c r="D14" s="12"/>
      <c r="E14" s="12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ht="41.25" customHeight="1" x14ac:dyDescent="0.25">
      <c r="A15" s="8"/>
      <c r="B15" s="10" t="s">
        <v>33</v>
      </c>
      <c r="C15" s="11" t="s">
        <v>34</v>
      </c>
      <c r="D15" s="12">
        <v>100</v>
      </c>
      <c r="E15" s="12">
        <v>130</v>
      </c>
      <c r="F15" s="13">
        <v>2.06</v>
      </c>
      <c r="G15" s="13">
        <v>2.67</v>
      </c>
      <c r="H15" s="13">
        <v>3.56</v>
      </c>
      <c r="I15" s="13">
        <v>4.63</v>
      </c>
      <c r="J15" s="13">
        <v>9.6999999999999993</v>
      </c>
      <c r="K15" s="13">
        <v>12.61</v>
      </c>
      <c r="L15" s="13">
        <v>79.3</v>
      </c>
      <c r="M15" s="13">
        <v>103.1</v>
      </c>
      <c r="N15" s="13">
        <v>7.04</v>
      </c>
      <c r="O15" s="13">
        <v>9.15</v>
      </c>
    </row>
    <row r="16" spans="1:15" ht="41.25" customHeight="1" x14ac:dyDescent="0.25">
      <c r="A16" s="8"/>
      <c r="B16" s="10" t="s">
        <v>35</v>
      </c>
      <c r="C16" s="11" t="s">
        <v>36</v>
      </c>
      <c r="D16" s="12">
        <v>150</v>
      </c>
      <c r="E16" s="12">
        <v>200</v>
      </c>
      <c r="F16" s="13">
        <v>0.15</v>
      </c>
      <c r="G16" s="13">
        <v>0.2</v>
      </c>
      <c r="H16" s="13">
        <v>0</v>
      </c>
      <c r="I16" s="13">
        <v>0</v>
      </c>
      <c r="J16" s="13">
        <v>173.55</v>
      </c>
      <c r="K16" s="13">
        <v>23.4</v>
      </c>
      <c r="L16" s="13">
        <v>70.5</v>
      </c>
      <c r="M16" s="13">
        <v>94</v>
      </c>
      <c r="N16" s="13">
        <v>9.3000000000000007</v>
      </c>
      <c r="O16" s="13">
        <v>12.4</v>
      </c>
    </row>
    <row r="17" spans="1:15" ht="30.75" customHeight="1" x14ac:dyDescent="0.25">
      <c r="A17" s="8"/>
      <c r="B17" s="6" t="s">
        <v>4</v>
      </c>
      <c r="C17" s="21"/>
      <c r="D17" s="22">
        <v>15</v>
      </c>
      <c r="E17" s="22">
        <v>35</v>
      </c>
      <c r="F17" s="7">
        <v>1.1399999999999999</v>
      </c>
      <c r="G17" s="7">
        <v>2.66</v>
      </c>
      <c r="H17" s="7">
        <v>0.12</v>
      </c>
      <c r="I17" s="7">
        <v>0.28000000000000003</v>
      </c>
      <c r="J17" s="7">
        <v>7.37</v>
      </c>
      <c r="K17" s="7">
        <v>17.2</v>
      </c>
      <c r="L17" s="7">
        <v>35.14</v>
      </c>
      <c r="M17" s="7">
        <v>82</v>
      </c>
      <c r="N17" s="7">
        <v>0</v>
      </c>
      <c r="O17" s="23">
        <v>0</v>
      </c>
    </row>
    <row r="18" spans="1:15" ht="21.75" customHeight="1" thickBot="1" x14ac:dyDescent="0.3">
      <c r="A18" s="9"/>
      <c r="B18" s="24" t="s">
        <v>5</v>
      </c>
      <c r="C18" s="25"/>
      <c r="D18" s="26">
        <v>40</v>
      </c>
      <c r="E18" s="26">
        <v>50</v>
      </c>
      <c r="F18" s="27">
        <v>2.64</v>
      </c>
      <c r="G18" s="27">
        <v>3.3</v>
      </c>
      <c r="H18" s="27">
        <v>0.48</v>
      </c>
      <c r="I18" s="27">
        <v>0.6</v>
      </c>
      <c r="J18" s="27">
        <v>13.3</v>
      </c>
      <c r="K18" s="27">
        <v>16.600000000000001</v>
      </c>
      <c r="L18" s="27">
        <v>68</v>
      </c>
      <c r="M18" s="27">
        <v>85</v>
      </c>
      <c r="N18" s="27">
        <v>0</v>
      </c>
      <c r="O18" s="28">
        <v>0</v>
      </c>
    </row>
    <row r="19" spans="1:15" ht="20.25" customHeight="1" thickBot="1" x14ac:dyDescent="0.3">
      <c r="A19" s="29"/>
      <c r="B19" s="15" t="s">
        <v>1</v>
      </c>
      <c r="C19" s="16"/>
      <c r="D19" s="17">
        <f t="shared" ref="D19:O19" si="2">SUM(D11:D18)</f>
        <v>525</v>
      </c>
      <c r="E19" s="17">
        <f t="shared" si="2"/>
        <v>695</v>
      </c>
      <c r="F19" s="18">
        <f t="shared" si="2"/>
        <v>17.3</v>
      </c>
      <c r="G19" s="18">
        <f t="shared" si="2"/>
        <v>22.01</v>
      </c>
      <c r="H19" s="18">
        <f t="shared" si="2"/>
        <v>17.14</v>
      </c>
      <c r="I19" s="18">
        <f t="shared" si="2"/>
        <v>20.970000000000002</v>
      </c>
      <c r="J19" s="18">
        <f t="shared" si="2"/>
        <v>215.99000000000004</v>
      </c>
      <c r="K19" s="18">
        <f t="shared" si="2"/>
        <v>85.053333333333342</v>
      </c>
      <c r="L19" s="18">
        <f t="shared" si="2"/>
        <v>463.94</v>
      </c>
      <c r="M19" s="18">
        <f t="shared" si="2"/>
        <v>618.1</v>
      </c>
      <c r="N19" s="18">
        <f t="shared" si="2"/>
        <v>21.14</v>
      </c>
      <c r="O19" s="40">
        <f t="shared" si="2"/>
        <v>27.950000000000003</v>
      </c>
    </row>
    <row r="20" spans="1:15" ht="26.25" customHeight="1" x14ac:dyDescent="0.25">
      <c r="A20" s="5" t="s">
        <v>6</v>
      </c>
      <c r="B20" s="10"/>
      <c r="C20" s="11"/>
      <c r="D20" s="31"/>
      <c r="E20" s="31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5" ht="39" customHeight="1" x14ac:dyDescent="0.25">
      <c r="A21" s="5"/>
      <c r="B21" s="10" t="s">
        <v>37</v>
      </c>
      <c r="C21" s="11" t="s">
        <v>38</v>
      </c>
      <c r="D21" s="31">
        <v>100</v>
      </c>
      <c r="E21" s="31">
        <v>120</v>
      </c>
      <c r="F21" s="30">
        <v>9.76</v>
      </c>
      <c r="G21" s="30">
        <v>11.72</v>
      </c>
      <c r="H21" s="30">
        <v>13.15</v>
      </c>
      <c r="I21" s="30">
        <v>15.78</v>
      </c>
      <c r="J21" s="30">
        <v>1.75</v>
      </c>
      <c r="K21" s="30">
        <v>2.1</v>
      </c>
      <c r="L21" s="30">
        <v>163.75</v>
      </c>
      <c r="M21" s="30">
        <v>196.5</v>
      </c>
      <c r="N21" s="30">
        <v>0.15</v>
      </c>
      <c r="O21" s="30">
        <v>0.18</v>
      </c>
    </row>
    <row r="22" spans="1:15" ht="48" hidden="1" customHeight="1" x14ac:dyDescent="0.25">
      <c r="A22" s="5"/>
      <c r="B22" s="10"/>
      <c r="C22" s="58"/>
      <c r="D22" s="31"/>
      <c r="E22" s="31"/>
      <c r="F22" s="30"/>
      <c r="G22" s="30"/>
      <c r="H22" s="30"/>
      <c r="I22" s="30"/>
      <c r="J22" s="30"/>
      <c r="K22" s="30"/>
      <c r="L22" s="30"/>
      <c r="M22" s="30"/>
      <c r="N22" s="30"/>
      <c r="O22" s="30"/>
    </row>
    <row r="23" spans="1:15" ht="15" customHeight="1" x14ac:dyDescent="0.25">
      <c r="A23" s="5"/>
      <c r="B23" s="10" t="s">
        <v>39</v>
      </c>
      <c r="C23" s="11"/>
      <c r="D23" s="41">
        <v>20</v>
      </c>
      <c r="E23" s="42">
        <v>20</v>
      </c>
      <c r="F23" s="30">
        <v>1.5</v>
      </c>
      <c r="G23" s="30">
        <v>1.5</v>
      </c>
      <c r="H23" s="30">
        <v>3.48</v>
      </c>
      <c r="I23" s="30">
        <v>3.48</v>
      </c>
      <c r="J23" s="30">
        <v>12.96</v>
      </c>
      <c r="K23" s="30">
        <v>12.96</v>
      </c>
      <c r="L23" s="30">
        <v>90.4</v>
      </c>
      <c r="M23" s="30">
        <v>90.4</v>
      </c>
      <c r="N23" s="30">
        <v>0</v>
      </c>
      <c r="O23" s="30">
        <v>0</v>
      </c>
    </row>
    <row r="24" spans="1:15" ht="31.5" customHeight="1" thickBot="1" x14ac:dyDescent="0.3">
      <c r="A24" s="5"/>
      <c r="B24" s="10" t="s">
        <v>40</v>
      </c>
      <c r="C24" s="11"/>
      <c r="D24" s="12">
        <v>150</v>
      </c>
      <c r="E24" s="12">
        <v>200</v>
      </c>
      <c r="F24" s="13">
        <v>4.3</v>
      </c>
      <c r="G24" s="13">
        <v>5.8</v>
      </c>
      <c r="H24" s="13">
        <v>4.8</v>
      </c>
      <c r="I24" s="13">
        <v>6.4</v>
      </c>
      <c r="J24" s="13">
        <v>7.05</v>
      </c>
      <c r="K24" s="13">
        <v>9.4</v>
      </c>
      <c r="L24" s="13">
        <v>88.8</v>
      </c>
      <c r="M24" s="13">
        <v>118.4</v>
      </c>
      <c r="N24" s="13">
        <v>1.95</v>
      </c>
      <c r="O24" s="13">
        <v>2.6</v>
      </c>
    </row>
    <row r="25" spans="1:15" ht="41.25" customHeight="1" thickBot="1" x14ac:dyDescent="0.3">
      <c r="A25" s="14"/>
      <c r="B25" s="15" t="s">
        <v>1</v>
      </c>
      <c r="C25" s="16"/>
      <c r="D25" s="17">
        <f t="shared" ref="D25:O25" si="3">SUM(D20:D24)</f>
        <v>270</v>
      </c>
      <c r="E25" s="17">
        <f t="shared" si="3"/>
        <v>340</v>
      </c>
      <c r="F25" s="17">
        <f t="shared" si="3"/>
        <v>15.559999999999999</v>
      </c>
      <c r="G25" s="17">
        <f t="shared" si="3"/>
        <v>19.02</v>
      </c>
      <c r="H25" s="17">
        <f t="shared" si="3"/>
        <v>21.43</v>
      </c>
      <c r="I25" s="17">
        <f t="shared" si="3"/>
        <v>25.659999999999997</v>
      </c>
      <c r="J25" s="17">
        <f t="shared" si="3"/>
        <v>21.76</v>
      </c>
      <c r="K25" s="17">
        <f t="shared" si="3"/>
        <v>24.46</v>
      </c>
      <c r="L25" s="17">
        <f t="shared" si="3"/>
        <v>342.95</v>
      </c>
      <c r="M25" s="17">
        <f t="shared" si="3"/>
        <v>405.29999999999995</v>
      </c>
      <c r="N25" s="17">
        <f t="shared" si="3"/>
        <v>2.1</v>
      </c>
      <c r="O25" s="17">
        <f t="shared" si="3"/>
        <v>2.7800000000000002</v>
      </c>
    </row>
    <row r="26" spans="1:15" ht="15.75" thickBot="1" x14ac:dyDescent="0.3">
      <c r="A26" s="32"/>
      <c r="B26" s="33" t="s">
        <v>7</v>
      </c>
      <c r="C26" s="34"/>
      <c r="D26" s="35">
        <f t="shared" ref="D26:O26" si="4">D8+D10+D19+D25</f>
        <v>1110</v>
      </c>
      <c r="E26" s="35">
        <f t="shared" si="4"/>
        <v>1432</v>
      </c>
      <c r="F26" s="35">
        <f t="shared" si="4"/>
        <v>45.144999999999996</v>
      </c>
      <c r="G26" s="35">
        <f t="shared" si="4"/>
        <v>55.8</v>
      </c>
      <c r="H26" s="35">
        <f t="shared" si="4"/>
        <v>51.17</v>
      </c>
      <c r="I26" s="35">
        <f t="shared" si="4"/>
        <v>61.44</v>
      </c>
      <c r="J26" s="35">
        <f t="shared" si="4"/>
        <v>285.28500000000003</v>
      </c>
      <c r="K26" s="35">
        <f t="shared" si="4"/>
        <v>165.50333333333336</v>
      </c>
      <c r="L26" s="35">
        <f t="shared" si="4"/>
        <v>1190.1524999999999</v>
      </c>
      <c r="M26" s="35">
        <f t="shared" si="4"/>
        <v>1480.28</v>
      </c>
      <c r="N26" s="35">
        <f t="shared" si="4"/>
        <v>23.675000000000001</v>
      </c>
      <c r="O26" s="35">
        <f t="shared" si="4"/>
        <v>31.310000000000002</v>
      </c>
    </row>
    <row r="27" spans="1:15" ht="15.75" thickBot="1" x14ac:dyDescent="0.3">
      <c r="A27" s="32"/>
      <c r="B27" s="33" t="s">
        <v>7</v>
      </c>
      <c r="C27" s="34"/>
      <c r="D27" s="35">
        <f t="shared" ref="D27:O27" si="5">D9+D11+D21+D26</f>
        <v>1210</v>
      </c>
      <c r="E27" s="35">
        <f t="shared" si="5"/>
        <v>1552</v>
      </c>
      <c r="F27" s="35">
        <f t="shared" si="5"/>
        <v>54.904999999999994</v>
      </c>
      <c r="G27" s="35">
        <f t="shared" si="5"/>
        <v>67.52</v>
      </c>
      <c r="H27" s="35">
        <f t="shared" si="5"/>
        <v>64.320000000000007</v>
      </c>
      <c r="I27" s="35">
        <f t="shared" si="5"/>
        <v>77.22</v>
      </c>
      <c r="J27" s="35">
        <f t="shared" si="5"/>
        <v>287.03500000000003</v>
      </c>
      <c r="K27" s="35">
        <f t="shared" si="5"/>
        <v>167.60333333333335</v>
      </c>
      <c r="L27" s="35">
        <f t="shared" si="5"/>
        <v>1353.9024999999999</v>
      </c>
      <c r="M27" s="35">
        <f t="shared" si="5"/>
        <v>1676.78</v>
      </c>
      <c r="N27" s="35">
        <f t="shared" si="5"/>
        <v>23.824999999999999</v>
      </c>
      <c r="O27" s="35">
        <f t="shared" si="5"/>
        <v>31.490000000000002</v>
      </c>
    </row>
  </sheetData>
  <sheetProtection algorithmName="SHA-512" hashValue="ASrJNsh8Gy5XORcRToJyP+LY8DqX6/EzKa4x+HT4v9CjZKi4brwPxTp1UHYO1KIH9/gMjjLOFdeSBn9sLdw43w==" saltValue="0iwGakcYwskzIb4MdYmNZA==" spinCount="100000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2024-10-23T05:43:50Z</dcterms:modified>
</cp:coreProperties>
</file>