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L26" i="1"/>
  <c r="K26" i="1"/>
  <c r="I26" i="1"/>
  <c r="G26" i="1"/>
  <c r="E26" i="1"/>
  <c r="D26" i="1"/>
  <c r="D27" i="1" s="1"/>
  <c r="N24" i="1"/>
  <c r="N26" i="1" s="1"/>
  <c r="L24" i="1"/>
  <c r="J24" i="1"/>
  <c r="J26" i="1" s="1"/>
  <c r="H24" i="1"/>
  <c r="H26" i="1" s="1"/>
  <c r="F24" i="1"/>
  <c r="F26" i="1" s="1"/>
  <c r="N21" i="1"/>
  <c r="M21" i="1"/>
  <c r="L21" i="1"/>
  <c r="J21" i="1"/>
  <c r="I21" i="1"/>
  <c r="H21" i="1"/>
  <c r="F21" i="1"/>
  <c r="E21" i="1"/>
  <c r="D21" i="1"/>
  <c r="O16" i="1"/>
  <c r="O21" i="1" s="1"/>
  <c r="M16" i="1"/>
  <c r="K16" i="1"/>
  <c r="K21" i="1" s="1"/>
  <c r="I16" i="1"/>
  <c r="G16" i="1"/>
  <c r="G21" i="1" s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O9" i="1"/>
  <c r="O27" i="1" s="1"/>
  <c r="N9" i="1"/>
  <c r="N27" i="1" s="1"/>
  <c r="M9" i="1"/>
  <c r="M27" i="1" s="1"/>
  <c r="K9" i="1"/>
  <c r="K27" i="1" s="1"/>
  <c r="J9" i="1"/>
  <c r="J27" i="1" s="1"/>
  <c r="I9" i="1"/>
  <c r="I27" i="1" s="1"/>
  <c r="G9" i="1"/>
  <c r="F9" i="1"/>
  <c r="F27" i="1" s="1"/>
  <c r="N8" i="1"/>
  <c r="L8" i="1"/>
  <c r="L9" i="1" s="1"/>
  <c r="L27" i="1" s="1"/>
  <c r="J8" i="1"/>
  <c r="H8" i="1"/>
  <c r="H9" i="1" s="1"/>
  <c r="F8" i="1"/>
  <c r="H27" i="1" l="1"/>
  <c r="G27" i="1"/>
</calcChain>
</file>

<file path=xl/sharedStrings.xml><?xml version="1.0" encoding="utf-8"?>
<sst xmlns="http://schemas.openxmlformats.org/spreadsheetml/2006/main" count="59" uniqueCount="46">
  <si>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</si>
  <si>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</si>
  <si>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</si>
  <si>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</si>
  <si>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</si>
  <si>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</si>
  <si>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</si>
  <si>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</si>
  <si>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</si>
  <si>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</si>
  <si>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</si>
  <si>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</si>
  <si>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</si>
  <si>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</si>
  <si>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</si>
  <si>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</si>
  <si>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</si>
  <si>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</si>
  <si>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</si>
  <si>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</si>
  <si>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Сок</t>
  </si>
  <si>
    <t>Дата: 11 октября 2024 года</t>
  </si>
  <si>
    <t>Суп молочный с  лапшой</t>
  </si>
  <si>
    <t>21/2</t>
  </si>
  <si>
    <t>Батон с маслом, яйцом</t>
  </si>
  <si>
    <t>2/13</t>
  </si>
  <si>
    <t>25/5/20</t>
  </si>
  <si>
    <t>25/6/20</t>
  </si>
  <si>
    <t>Кофейный напиток с молоком (вариант 2)</t>
  </si>
  <si>
    <t>32/10</t>
  </si>
  <si>
    <t>Суп овощной с  мясными фрикадельками со сметаной</t>
  </si>
  <si>
    <t>15/2</t>
  </si>
  <si>
    <t>Суфле из рыбы</t>
  </si>
  <si>
    <t>14/7</t>
  </si>
  <si>
    <t>Соус молочный с овощами (вариант 2)</t>
  </si>
  <si>
    <t>5/11</t>
  </si>
  <si>
    <t>Картофельное пюре</t>
  </si>
  <si>
    <t>3/3</t>
  </si>
  <si>
    <t>Компот из сухофруктов и шиповника</t>
  </si>
  <si>
    <t>7/10</t>
  </si>
  <si>
    <t>Салат из отварной свеклы с изюмом и растительным маслом</t>
  </si>
  <si>
    <t>25/1</t>
  </si>
  <si>
    <t>Сдоба обыкновенная</t>
  </si>
  <si>
    <t>8/12</t>
  </si>
  <si>
    <t>Какао с молоком (вариант2)</t>
  </si>
  <si>
    <t>36/10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</si>
</sst>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L22" sqref="L22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5.75" customHeight="1" thickBot="1" x14ac:dyDescent="0.3">
      <c r="A2" s="36" t="s">
        <v>8</v>
      </c>
      <c r="B2" s="36" t="s">
        <v>9</v>
      </c>
      <c r="C2" s="36" t="s">
        <v>10</v>
      </c>
      <c r="D2" s="40" t="s">
        <v>11</v>
      </c>
      <c r="E2" s="35"/>
      <c r="F2" s="43" t="s">
        <v>12</v>
      </c>
      <c r="G2" s="44"/>
      <c r="H2" s="44"/>
      <c r="I2" s="44"/>
      <c r="J2" s="44"/>
      <c r="K2" s="45"/>
      <c r="L2" s="40" t="s">
        <v>13</v>
      </c>
      <c r="M2" s="35"/>
      <c r="N2" s="34" t="s">
        <v>14</v>
      </c>
      <c r="O2" s="35"/>
    </row>
    <row r="3" spans="1:15" ht="27" customHeight="1" thickBot="1" x14ac:dyDescent="0.3">
      <c r="A3" s="37"/>
      <c r="B3" s="37"/>
      <c r="C3" s="37"/>
      <c r="D3" s="41"/>
      <c r="E3" s="42"/>
      <c r="F3" s="34" t="s">
        <v>15</v>
      </c>
      <c r="G3" s="35"/>
      <c r="H3" s="40" t="s">
        <v>16</v>
      </c>
      <c r="I3" s="35"/>
      <c r="J3" s="34" t="s">
        <v>17</v>
      </c>
      <c r="K3" s="35"/>
      <c r="L3" s="41"/>
      <c r="M3" s="42"/>
      <c r="N3" s="46"/>
      <c r="O3" s="42"/>
    </row>
    <row r="4" spans="1:15" ht="27" customHeight="1" thickBot="1" x14ac:dyDescent="0.3">
      <c r="A4" s="38"/>
      <c r="B4" s="38"/>
      <c r="C4" s="38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30" x14ac:dyDescent="0.25">
      <c r="A5" s="47" t="s">
        <v>0</v>
      </c>
      <c r="B5" s="8" t="s">
        <v>22</v>
      </c>
      <c r="C5" s="9" t="s">
        <v>23</v>
      </c>
      <c r="D5" s="10">
        <v>180</v>
      </c>
      <c r="E5" s="10">
        <v>200</v>
      </c>
      <c r="F5" s="11">
        <v>3.09</v>
      </c>
      <c r="G5" s="11">
        <v>3.44</v>
      </c>
      <c r="H5" s="11">
        <v>3.3</v>
      </c>
      <c r="I5" s="11">
        <v>3.67</v>
      </c>
      <c r="J5" s="11">
        <v>10.77</v>
      </c>
      <c r="K5" s="11">
        <v>11.96</v>
      </c>
      <c r="L5" s="11">
        <v>85.5</v>
      </c>
      <c r="M5" s="11">
        <v>95</v>
      </c>
      <c r="N5" s="11">
        <v>0.37</v>
      </c>
      <c r="O5" s="11">
        <v>0.42</v>
      </c>
    </row>
    <row r="6" spans="1:15" hidden="1" x14ac:dyDescent="0.25">
      <c r="A6" s="3"/>
      <c r="B6" s="8"/>
      <c r="C6" s="48"/>
      <c r="D6" s="29"/>
      <c r="E6" s="29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30" x14ac:dyDescent="0.25">
      <c r="A7" s="6"/>
      <c r="B7" s="30" t="s">
        <v>24</v>
      </c>
      <c r="C7" s="31" t="s">
        <v>25</v>
      </c>
      <c r="D7" s="49" t="s">
        <v>26</v>
      </c>
      <c r="E7" s="49" t="s">
        <v>27</v>
      </c>
      <c r="F7" s="32">
        <v>4.4800000000000004</v>
      </c>
      <c r="G7" s="32">
        <v>4.49</v>
      </c>
      <c r="H7" s="32">
        <v>6.16</v>
      </c>
      <c r="I7" s="32">
        <v>6.89</v>
      </c>
      <c r="J7" s="32">
        <v>11.89</v>
      </c>
      <c r="K7" s="32">
        <v>11.9</v>
      </c>
      <c r="L7" s="32">
        <v>120.9</v>
      </c>
      <c r="M7" s="32">
        <v>123.3</v>
      </c>
      <c r="N7" s="32">
        <v>0</v>
      </c>
      <c r="O7" s="32">
        <v>0</v>
      </c>
    </row>
    <row r="8" spans="1:15" ht="45.75" thickBot="1" x14ac:dyDescent="0.3">
      <c r="A8" s="7"/>
      <c r="B8" s="8" t="s">
        <v>28</v>
      </c>
      <c r="C8" s="9" t="s">
        <v>29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>SUM(F5:F8)</f>
        <v>9.8949999999999996</v>
      </c>
      <c r="G9" s="16">
        <f t="shared" ref="G9:O9" si="0">SUM(G5:G8)</f>
        <v>11.03</v>
      </c>
      <c r="H9" s="16">
        <f t="shared" si="0"/>
        <v>11.860000000000001</v>
      </c>
      <c r="I9" s="16">
        <f t="shared" si="0"/>
        <v>13.759999999999998</v>
      </c>
      <c r="J9" s="16">
        <f t="shared" si="0"/>
        <v>29.785</v>
      </c>
      <c r="K9" s="16">
        <f t="shared" si="0"/>
        <v>33.36</v>
      </c>
      <c r="L9" s="16">
        <f t="shared" si="0"/>
        <v>293.77499999999998</v>
      </c>
      <c r="M9" s="16">
        <f t="shared" si="0"/>
        <v>334.8</v>
      </c>
      <c r="N9" s="16">
        <f t="shared" si="0"/>
        <v>0.745</v>
      </c>
      <c r="O9" s="17">
        <f t="shared" si="0"/>
        <v>0.91999999999999993</v>
      </c>
    </row>
    <row r="10" spans="1:15" ht="29.25" thickBot="1" x14ac:dyDescent="0.3">
      <c r="A10" s="33" t="s">
        <v>2</v>
      </c>
      <c r="B10" s="8" t="s">
        <v>20</v>
      </c>
      <c r="C10" s="9"/>
      <c r="D10" s="10">
        <v>110</v>
      </c>
      <c r="E10" s="10">
        <v>120</v>
      </c>
      <c r="F10" s="11">
        <v>0.5</v>
      </c>
      <c r="G10" s="11">
        <v>0.6</v>
      </c>
      <c r="H10" s="11">
        <v>0.1</v>
      </c>
      <c r="I10" s="11">
        <v>0.12</v>
      </c>
      <c r="J10" s="11">
        <v>10.1</v>
      </c>
      <c r="K10" s="11">
        <v>12.12</v>
      </c>
      <c r="L10" s="11">
        <v>46</v>
      </c>
      <c r="M10" s="11">
        <v>55.2</v>
      </c>
      <c r="N10" s="11">
        <v>2</v>
      </c>
      <c r="O10" s="11">
        <v>2.4</v>
      </c>
    </row>
    <row r="11" spans="1:15" ht="15.75" thickBot="1" x14ac:dyDescent="0.3">
      <c r="A11" s="13"/>
      <c r="B11" s="18" t="s">
        <v>1</v>
      </c>
      <c r="C11" s="14"/>
      <c r="D11" s="15">
        <f>SUM(D10)</f>
        <v>110</v>
      </c>
      <c r="E11" s="15">
        <f t="shared" ref="E11:O11" si="1">SUM(E10)</f>
        <v>120</v>
      </c>
      <c r="F11" s="16">
        <f t="shared" si="1"/>
        <v>0.5</v>
      </c>
      <c r="G11" s="16">
        <f t="shared" si="1"/>
        <v>0.6</v>
      </c>
      <c r="H11" s="16">
        <f t="shared" si="1"/>
        <v>0.1</v>
      </c>
      <c r="I11" s="16">
        <f t="shared" si="1"/>
        <v>0.12</v>
      </c>
      <c r="J11" s="16">
        <f t="shared" si="1"/>
        <v>10.1</v>
      </c>
      <c r="K11" s="16">
        <f t="shared" si="1"/>
        <v>12.12</v>
      </c>
      <c r="L11" s="16">
        <f t="shared" si="1"/>
        <v>46</v>
      </c>
      <c r="M11" s="16">
        <f t="shared" si="1"/>
        <v>55.2</v>
      </c>
      <c r="N11" s="16">
        <f t="shared" si="1"/>
        <v>2</v>
      </c>
      <c r="O11" s="17">
        <f t="shared" si="1"/>
        <v>2.4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60" x14ac:dyDescent="0.25">
      <c r="A13" s="3"/>
      <c r="B13" s="30" t="s">
        <v>30</v>
      </c>
      <c r="C13" s="9" t="s">
        <v>31</v>
      </c>
      <c r="D13" s="10">
        <v>150</v>
      </c>
      <c r="E13" s="10">
        <v>200</v>
      </c>
      <c r="F13" s="10">
        <v>3.83</v>
      </c>
      <c r="G13" s="11">
        <v>5.1066666666666665</v>
      </c>
      <c r="H13" s="11">
        <v>9.24</v>
      </c>
      <c r="I13" s="11">
        <v>12.32</v>
      </c>
      <c r="J13" s="11">
        <v>10.31</v>
      </c>
      <c r="K13" s="11">
        <v>13.746666666666666</v>
      </c>
      <c r="L13" s="11">
        <v>141</v>
      </c>
      <c r="M13" s="11">
        <v>188</v>
      </c>
      <c r="N13" s="11">
        <v>5.33</v>
      </c>
      <c r="O13" s="11">
        <v>7.1066666666666665</v>
      </c>
    </row>
    <row r="14" spans="1:15" x14ac:dyDescent="0.25">
      <c r="A14" s="3"/>
      <c r="B14" s="8" t="s">
        <v>32</v>
      </c>
      <c r="C14" s="9" t="s">
        <v>33</v>
      </c>
      <c r="D14" s="29">
        <v>50</v>
      </c>
      <c r="E14" s="29">
        <v>80</v>
      </c>
      <c r="F14" s="11">
        <v>7.3937499999999998</v>
      </c>
      <c r="G14" s="11">
        <v>11.83</v>
      </c>
      <c r="H14" s="11">
        <v>2.1375000000000002</v>
      </c>
      <c r="I14" s="11">
        <v>3.42</v>
      </c>
      <c r="J14" s="11">
        <v>1.6375</v>
      </c>
      <c r="K14" s="11">
        <v>2.62</v>
      </c>
      <c r="L14" s="11">
        <v>55.625</v>
      </c>
      <c r="M14" s="11">
        <v>89</v>
      </c>
      <c r="N14" s="11">
        <v>4.3750000000000004E-2</v>
      </c>
      <c r="O14" s="11">
        <v>7.0000000000000007E-2</v>
      </c>
    </row>
    <row r="15" spans="1:15" ht="45" x14ac:dyDescent="0.25">
      <c r="A15" s="6"/>
      <c r="B15" s="8" t="s">
        <v>34</v>
      </c>
      <c r="C15" s="9" t="s">
        <v>35</v>
      </c>
      <c r="D15" s="10">
        <v>20</v>
      </c>
      <c r="E15" s="10">
        <v>30</v>
      </c>
      <c r="F15" s="11">
        <v>0.37</v>
      </c>
      <c r="G15" s="11">
        <v>0.55000000000000004</v>
      </c>
      <c r="H15" s="11">
        <v>0.83</v>
      </c>
      <c r="I15" s="11">
        <v>1.24</v>
      </c>
      <c r="J15" s="11">
        <v>1.1599999999999999</v>
      </c>
      <c r="K15" s="11">
        <v>1.75</v>
      </c>
      <c r="L15" s="11">
        <v>13.56</v>
      </c>
      <c r="M15" s="11">
        <v>20.34</v>
      </c>
      <c r="N15" s="11">
        <v>0.14000000000000001</v>
      </c>
      <c r="O15" s="11">
        <v>0.21</v>
      </c>
    </row>
    <row r="16" spans="1:15" ht="30" x14ac:dyDescent="0.25">
      <c r="A16" s="6"/>
      <c r="B16" s="8" t="s">
        <v>36</v>
      </c>
      <c r="C16" s="9" t="s">
        <v>37</v>
      </c>
      <c r="D16" s="10">
        <v>110</v>
      </c>
      <c r="E16" s="10">
        <v>130</v>
      </c>
      <c r="F16" s="11">
        <v>2.266</v>
      </c>
      <c r="G16" s="11">
        <f>F16*130/110</f>
        <v>2.6779999999999999</v>
      </c>
      <c r="H16" s="11">
        <v>3.0910000000000002</v>
      </c>
      <c r="I16" s="11">
        <f>H16*130/110</f>
        <v>3.6530000000000005</v>
      </c>
      <c r="J16" s="11">
        <v>15.1</v>
      </c>
      <c r="K16" s="11">
        <f>J16*130/110</f>
        <v>17.845454545454544</v>
      </c>
      <c r="L16" s="11">
        <v>99</v>
      </c>
      <c r="M16" s="11">
        <f>L16*130/110</f>
        <v>117</v>
      </c>
      <c r="N16" s="11">
        <v>7.87</v>
      </c>
      <c r="O16" s="11">
        <f>N16*130/110</f>
        <v>9.3009090909090908</v>
      </c>
    </row>
    <row r="17" spans="1:15" ht="45" x14ac:dyDescent="0.25">
      <c r="A17" s="6"/>
      <c r="B17" s="8" t="s">
        <v>38</v>
      </c>
      <c r="C17" s="9" t="s">
        <v>39</v>
      </c>
      <c r="D17" s="10">
        <v>150</v>
      </c>
      <c r="E17" s="10">
        <v>200</v>
      </c>
      <c r="F17" s="11">
        <v>0.3</v>
      </c>
      <c r="G17" s="11">
        <v>0.4</v>
      </c>
      <c r="H17" s="11">
        <v>0.06</v>
      </c>
      <c r="I17" s="11">
        <v>7.0000000000000007E-2</v>
      </c>
      <c r="J17" s="11">
        <v>13.61</v>
      </c>
      <c r="K17" s="11">
        <v>18.14</v>
      </c>
      <c r="L17" s="11">
        <v>53.25</v>
      </c>
      <c r="M17" s="11">
        <v>71</v>
      </c>
      <c r="N17" s="11">
        <v>52.56</v>
      </c>
      <c r="O17" s="11">
        <v>70.08</v>
      </c>
    </row>
    <row r="18" spans="1:15" hidden="1" x14ac:dyDescent="0.25">
      <c r="A18" s="6"/>
      <c r="B18" s="8"/>
      <c r="C18" s="9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535</v>
      </c>
      <c r="E21" s="15">
        <f t="shared" si="2"/>
        <v>725</v>
      </c>
      <c r="F21" s="16">
        <f t="shared" si="2"/>
        <v>17.93975</v>
      </c>
      <c r="G21" s="16">
        <f t="shared" si="2"/>
        <v>26.524666666666668</v>
      </c>
      <c r="H21" s="16">
        <f t="shared" si="2"/>
        <v>15.958500000000001</v>
      </c>
      <c r="I21" s="16">
        <f t="shared" si="2"/>
        <v>21.583000000000006</v>
      </c>
      <c r="J21" s="16">
        <f t="shared" si="2"/>
        <v>62.487499999999997</v>
      </c>
      <c r="K21" s="16">
        <f t="shared" si="2"/>
        <v>87.902121212121216</v>
      </c>
      <c r="L21" s="16">
        <f t="shared" si="2"/>
        <v>465.57499999999999</v>
      </c>
      <c r="M21" s="16">
        <f t="shared" si="2"/>
        <v>652.33999999999992</v>
      </c>
      <c r="N21" s="16">
        <f t="shared" si="2"/>
        <v>65.943749999999994</v>
      </c>
      <c r="O21" s="16">
        <f t="shared" si="2"/>
        <v>86.767575757575756</v>
      </c>
    </row>
    <row r="22" spans="1:15" ht="60" x14ac:dyDescent="0.25">
      <c r="A22" s="3" t="s">
        <v>6</v>
      </c>
      <c r="B22" s="8" t="s">
        <v>40</v>
      </c>
      <c r="C22" s="9" t="s">
        <v>41</v>
      </c>
      <c r="D22" s="29">
        <v>40</v>
      </c>
      <c r="E22" s="29">
        <v>40</v>
      </c>
      <c r="F22" s="11">
        <v>0.51</v>
      </c>
      <c r="G22" s="11">
        <v>0.51</v>
      </c>
      <c r="H22" s="11">
        <v>3.29</v>
      </c>
      <c r="I22" s="11">
        <v>3.29</v>
      </c>
      <c r="J22" s="11">
        <v>8.1300000000000008</v>
      </c>
      <c r="K22" s="11">
        <v>8.1300000000000008</v>
      </c>
      <c r="L22" s="11">
        <v>62.7</v>
      </c>
      <c r="M22" s="11">
        <v>62.7</v>
      </c>
      <c r="N22" s="11">
        <v>0.59</v>
      </c>
      <c r="O22" s="11">
        <v>0.59</v>
      </c>
    </row>
    <row r="23" spans="1:15" ht="30" x14ac:dyDescent="0.25">
      <c r="A23" s="3"/>
      <c r="B23" s="8" t="s">
        <v>42</v>
      </c>
      <c r="C23" s="9" t="s">
        <v>43</v>
      </c>
      <c r="D23" s="29">
        <v>60</v>
      </c>
      <c r="E23" s="29">
        <v>80</v>
      </c>
      <c r="F23" s="11">
        <v>5.3</v>
      </c>
      <c r="G23" s="11">
        <v>7.0666666666666664</v>
      </c>
      <c r="H23" s="11">
        <v>3.9</v>
      </c>
      <c r="I23" s="11">
        <v>5.2</v>
      </c>
      <c r="J23" s="11">
        <v>32.4</v>
      </c>
      <c r="K23" s="11">
        <v>43.2</v>
      </c>
      <c r="L23" s="11">
        <v>188</v>
      </c>
      <c r="M23" s="11">
        <v>250.66666666666666</v>
      </c>
      <c r="N23" s="11">
        <v>0.1</v>
      </c>
      <c r="O23" s="11">
        <v>0.13333333333333333</v>
      </c>
    </row>
    <row r="24" spans="1:15" ht="30.75" thickBot="1" x14ac:dyDescent="0.3">
      <c r="A24" s="3"/>
      <c r="B24" s="8" t="s">
        <v>44</v>
      </c>
      <c r="C24" s="9" t="s">
        <v>45</v>
      </c>
      <c r="D24" s="10">
        <v>150</v>
      </c>
      <c r="E24" s="10">
        <v>200</v>
      </c>
      <c r="F24" s="11">
        <f>G24*150/200</f>
        <v>2.7</v>
      </c>
      <c r="G24" s="11">
        <v>3.6</v>
      </c>
      <c r="H24" s="11">
        <f>I24*150/200</f>
        <v>2.4750000000000001</v>
      </c>
      <c r="I24" s="11">
        <v>3.3</v>
      </c>
      <c r="J24" s="11">
        <f>K24*150/200</f>
        <v>10.275</v>
      </c>
      <c r="K24" s="11">
        <v>13.7</v>
      </c>
      <c r="L24" s="11">
        <f>M24*150/200</f>
        <v>75</v>
      </c>
      <c r="M24" s="11">
        <v>100</v>
      </c>
      <c r="N24" s="11">
        <f>O24*150/200</f>
        <v>0.375</v>
      </c>
      <c r="O24" s="11">
        <v>0.5</v>
      </c>
    </row>
    <row r="25" spans="1:15" ht="15.75" hidden="1" thickBot="1" x14ac:dyDescent="0.3">
      <c r="A25" s="3"/>
      <c r="B25" s="8"/>
      <c r="C25" s="9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5.75" thickBot="1" x14ac:dyDescent="0.3">
      <c r="A26" s="12"/>
      <c r="B26" s="13" t="s">
        <v>1</v>
      </c>
      <c r="C26" s="14"/>
      <c r="D26" s="15">
        <f t="shared" ref="D26:O26" si="3">SUM(D22:D25)</f>
        <v>250</v>
      </c>
      <c r="E26" s="15">
        <f t="shared" si="3"/>
        <v>320</v>
      </c>
      <c r="F26" s="16">
        <f t="shared" si="3"/>
        <v>8.51</v>
      </c>
      <c r="G26" s="16">
        <f t="shared" si="3"/>
        <v>11.176666666666666</v>
      </c>
      <c r="H26" s="16">
        <f t="shared" si="3"/>
        <v>9.6649999999999991</v>
      </c>
      <c r="I26" s="16">
        <f t="shared" si="3"/>
        <v>11.79</v>
      </c>
      <c r="J26" s="16">
        <f t="shared" si="3"/>
        <v>50.805</v>
      </c>
      <c r="K26" s="16">
        <f t="shared" si="3"/>
        <v>65.03</v>
      </c>
      <c r="L26" s="16">
        <f t="shared" si="3"/>
        <v>325.7</v>
      </c>
      <c r="M26" s="16">
        <f t="shared" si="3"/>
        <v>413.36666666666667</v>
      </c>
      <c r="N26" s="16">
        <f t="shared" si="3"/>
        <v>1.0649999999999999</v>
      </c>
      <c r="O26" s="16">
        <f t="shared" si="3"/>
        <v>1.2233333333333332</v>
      </c>
    </row>
    <row r="27" spans="1:15" ht="15.75" thickBot="1" x14ac:dyDescent="0.3">
      <c r="A27" s="27"/>
      <c r="B27" s="50" t="s">
        <v>7</v>
      </c>
      <c r="C27" s="14"/>
      <c r="D27" s="15">
        <f t="shared" ref="D27:O27" si="4">D9+D11+D21+D26</f>
        <v>1255</v>
      </c>
      <c r="E27" s="15">
        <f t="shared" si="4"/>
        <v>1596</v>
      </c>
      <c r="F27" s="16">
        <f t="shared" si="4"/>
        <v>36.844749999999998</v>
      </c>
      <c r="G27" s="16">
        <f t="shared" si="4"/>
        <v>49.331333333333333</v>
      </c>
      <c r="H27" s="16">
        <f t="shared" si="4"/>
        <v>37.583500000000001</v>
      </c>
      <c r="I27" s="16">
        <f t="shared" si="4"/>
        <v>47.253</v>
      </c>
      <c r="J27" s="16">
        <f t="shared" si="4"/>
        <v>153.17750000000001</v>
      </c>
      <c r="K27" s="16">
        <f t="shared" si="4"/>
        <v>198.41212121212121</v>
      </c>
      <c r="L27" s="51">
        <f t="shared" si="4"/>
        <v>1131.05</v>
      </c>
      <c r="M27" s="51">
        <f t="shared" si="4"/>
        <v>1455.7066666666665</v>
      </c>
      <c r="N27" s="16">
        <f t="shared" si="4"/>
        <v>69.753749999999997</v>
      </c>
      <c r="O27" s="17">
        <f t="shared" si="4"/>
        <v>91.310909090909078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2024-10-10T10:42:16Z</dcterms:modified>
</cp:coreProperties>
</file>