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O21" i="1"/>
  <c r="N21" i="1"/>
  <c r="M21" i="1"/>
  <c r="L21" i="1"/>
  <c r="K21" i="1"/>
  <c r="I21" i="1"/>
  <c r="G21" i="1"/>
  <c r="F21" i="1"/>
  <c r="E21" i="1"/>
  <c r="D21" i="1"/>
  <c r="N16" i="1"/>
  <c r="L16" i="1"/>
  <c r="J16" i="1"/>
  <c r="J21" i="1" s="1"/>
  <c r="H16" i="1"/>
  <c r="H21" i="1" s="1"/>
  <c r="F16" i="1"/>
  <c r="O11" i="1"/>
  <c r="N11" i="1"/>
  <c r="M11" i="1"/>
  <c r="L11" i="1"/>
  <c r="K11" i="1"/>
  <c r="J11" i="1"/>
  <c r="I11" i="1"/>
  <c r="H11" i="1"/>
  <c r="G11" i="1"/>
  <c r="F11" i="1"/>
  <c r="E11" i="1"/>
  <c r="E27" i="1" s="1"/>
  <c r="D11" i="1"/>
  <c r="O9" i="1"/>
  <c r="O27" i="1" s="1"/>
  <c r="M9" i="1"/>
  <c r="M27" i="1" s="1"/>
  <c r="K9" i="1"/>
  <c r="K27" i="1" s="1"/>
  <c r="J9" i="1"/>
  <c r="J27" i="1" s="1"/>
  <c r="I9" i="1"/>
  <c r="I27" i="1" s="1"/>
  <c r="G9" i="1"/>
  <c r="G27" i="1" s="1"/>
  <c r="N8" i="1"/>
  <c r="N9" i="1" s="1"/>
  <c r="N27" i="1" s="1"/>
  <c r="L8" i="1"/>
  <c r="L9" i="1" s="1"/>
  <c r="J8" i="1"/>
  <c r="H8" i="1"/>
  <c r="H9" i="1" s="1"/>
  <c r="F8" i="1"/>
  <c r="F9" i="1" s="1"/>
  <c r="F27" i="1" s="1"/>
  <c r="L27" i="1" l="1"/>
  <c r="D27" i="1"/>
  <c r="H27" i="1"/>
</calcChain>
</file>

<file path=xl/sharedStrings.xml><?xml version="1.0" encoding="utf-8"?>
<sst xmlns="http://schemas.openxmlformats.org/spreadsheetml/2006/main" count="56" uniqueCount="43">
  <si>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</si>
  <si>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</si>
  <si>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</si>
  <si>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</si>
  <si>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</si>
  <si>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</si>
  <si>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</si>
  <si>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</si>
  <si>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</si>
  <si>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</si>
  <si>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</si>
  <si>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</si>
  <si>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</si>
  <si>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</si>
  <si>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</si>
  <si>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</si>
  <si>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</si>
  <si>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</si>
  <si>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</si>
  <si>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</si>
  <si>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Дата: 07 мая 2024 года</t>
  </si>
  <si>
    <t>Каша гречневая молочная с маслом сливочным</t>
  </si>
  <si>
    <t>2/4</t>
  </si>
  <si>
    <t>Батон с маслом</t>
  </si>
  <si>
    <t>1/13</t>
  </si>
  <si>
    <t>25/5</t>
  </si>
  <si>
    <t>25/6</t>
  </si>
  <si>
    <t>Кофейный напиток с молоком (вариант 2)</t>
  </si>
  <si>
    <t>32/10</t>
  </si>
  <si>
    <t>Фрукты</t>
  </si>
  <si>
    <t>Икра морковная</t>
  </si>
  <si>
    <t>15</t>
  </si>
  <si>
    <t>Рассольник домашний со сметаной</t>
  </si>
  <si>
    <t>10/2</t>
  </si>
  <si>
    <t>Гуляш из отварного мяса говядины</t>
  </si>
  <si>
    <t>12/8</t>
  </si>
  <si>
    <t>Макаронные изделия отварные</t>
  </si>
  <si>
    <t>43/3</t>
  </si>
  <si>
    <t>Компот из сухофруктов</t>
  </si>
  <si>
    <t>6/10</t>
  </si>
  <si>
    <t>Пирожки печеные из дрожжевого теста с капустой и яйцом</t>
  </si>
  <si>
    <t>687,    724</t>
  </si>
  <si>
    <t>Кисло-молочный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</si>
</sst>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A24" sqref="A24:XFD25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5" ht="15.75" thickBot="1" x14ac:dyDescent="0.3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customHeight="1" thickBot="1" x14ac:dyDescent="0.3">
      <c r="A2" s="42" t="s">
        <v>8</v>
      </c>
      <c r="B2" s="42" t="s">
        <v>9</v>
      </c>
      <c r="C2" s="42" t="s">
        <v>10</v>
      </c>
      <c r="D2" s="46" t="s">
        <v>11</v>
      </c>
      <c r="E2" s="41"/>
      <c r="F2" s="49" t="s">
        <v>12</v>
      </c>
      <c r="G2" s="50"/>
      <c r="H2" s="50"/>
      <c r="I2" s="50"/>
      <c r="J2" s="50"/>
      <c r="K2" s="51"/>
      <c r="L2" s="46" t="s">
        <v>13</v>
      </c>
      <c r="M2" s="41"/>
      <c r="N2" s="40" t="s">
        <v>14</v>
      </c>
      <c r="O2" s="41"/>
    </row>
    <row r="3" spans="1:15" ht="27" customHeight="1" thickBot="1" x14ac:dyDescent="0.3">
      <c r="A3" s="43"/>
      <c r="B3" s="43"/>
      <c r="C3" s="43"/>
      <c r="D3" s="47"/>
      <c r="E3" s="48"/>
      <c r="F3" s="40" t="s">
        <v>15</v>
      </c>
      <c r="G3" s="41"/>
      <c r="H3" s="46" t="s">
        <v>16</v>
      </c>
      <c r="I3" s="41"/>
      <c r="J3" s="40" t="s">
        <v>17</v>
      </c>
      <c r="K3" s="41"/>
      <c r="L3" s="47"/>
      <c r="M3" s="48"/>
      <c r="N3" s="52"/>
      <c r="O3" s="48"/>
    </row>
    <row r="4" spans="1:15" ht="27" customHeight="1" thickBot="1" x14ac:dyDescent="0.3">
      <c r="A4" s="44"/>
      <c r="B4" s="44"/>
      <c r="C4" s="44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5" ht="45" x14ac:dyDescent="0.25">
      <c r="A5" s="53" t="s">
        <v>0</v>
      </c>
      <c r="B5" s="21" t="s">
        <v>21</v>
      </c>
      <c r="C5" s="22" t="s">
        <v>22</v>
      </c>
      <c r="D5" s="35">
        <v>180</v>
      </c>
      <c r="E5" s="35">
        <v>200</v>
      </c>
      <c r="F5" s="36">
        <v>6.52</v>
      </c>
      <c r="G5" s="36">
        <v>7.24</v>
      </c>
      <c r="H5" s="36">
        <v>5.98</v>
      </c>
      <c r="I5" s="36">
        <v>6.64</v>
      </c>
      <c r="J5" s="36">
        <v>26.32</v>
      </c>
      <c r="K5" s="36">
        <v>29.25</v>
      </c>
      <c r="L5" s="36">
        <v>185.4</v>
      </c>
      <c r="M5" s="36">
        <v>206</v>
      </c>
      <c r="N5" s="36">
        <v>0.37</v>
      </c>
      <c r="O5" s="36">
        <v>0.42</v>
      </c>
    </row>
    <row r="6" spans="1:15" hidden="1" x14ac:dyDescent="0.25">
      <c r="A6" s="3"/>
      <c r="B6" s="18"/>
      <c r="C6" s="54"/>
      <c r="D6" s="55"/>
      <c r="E6" s="55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4"/>
      <c r="B7" s="21" t="s">
        <v>23</v>
      </c>
      <c r="C7" s="22" t="s">
        <v>24</v>
      </c>
      <c r="D7" s="56" t="s">
        <v>25</v>
      </c>
      <c r="E7" s="56" t="s">
        <v>26</v>
      </c>
      <c r="F7" s="37">
        <v>2</v>
      </c>
      <c r="G7" s="37">
        <v>2</v>
      </c>
      <c r="H7" s="37">
        <v>3.9</v>
      </c>
      <c r="I7" s="37">
        <v>4.5999999999999996</v>
      </c>
      <c r="J7" s="37">
        <v>11.8</v>
      </c>
      <c r="K7" s="37">
        <v>11.8</v>
      </c>
      <c r="L7" s="37">
        <v>90.5</v>
      </c>
      <c r="M7" s="37">
        <v>93.5</v>
      </c>
      <c r="N7" s="37">
        <v>0</v>
      </c>
      <c r="O7" s="37">
        <v>0</v>
      </c>
    </row>
    <row r="8" spans="1:15" ht="45.75" thickBot="1" x14ac:dyDescent="0.3">
      <c r="A8" s="13"/>
      <c r="B8" s="18" t="s">
        <v>27</v>
      </c>
      <c r="C8" s="19" t="s">
        <v>28</v>
      </c>
      <c r="D8" s="20">
        <v>150</v>
      </c>
      <c r="E8" s="20">
        <v>200</v>
      </c>
      <c r="F8" s="26">
        <f>G8*150/200</f>
        <v>2.3250000000000002</v>
      </c>
      <c r="G8" s="26">
        <v>3.1</v>
      </c>
      <c r="H8" s="26">
        <f>I8*150/200</f>
        <v>2.4</v>
      </c>
      <c r="I8" s="26">
        <v>3.2</v>
      </c>
      <c r="J8" s="26">
        <f>K8*150/200</f>
        <v>7.125</v>
      </c>
      <c r="K8" s="26">
        <v>9.5</v>
      </c>
      <c r="L8" s="26">
        <f>M8*150/200</f>
        <v>87.375</v>
      </c>
      <c r="M8" s="26">
        <v>116.5</v>
      </c>
      <c r="N8" s="26">
        <f>O8*150/200</f>
        <v>0.375</v>
      </c>
      <c r="O8" s="26">
        <v>0.5</v>
      </c>
    </row>
    <row r="9" spans="1:15" ht="15.75" thickBot="1" x14ac:dyDescent="0.3">
      <c r="A9" s="34"/>
      <c r="B9" s="8" t="s">
        <v>1</v>
      </c>
      <c r="C9" s="9"/>
      <c r="D9" s="10">
        <v>360</v>
      </c>
      <c r="E9" s="10">
        <v>431</v>
      </c>
      <c r="F9" s="24">
        <f>SUM(F5:F8)</f>
        <v>10.844999999999999</v>
      </c>
      <c r="G9" s="24">
        <f t="shared" ref="G9:O9" si="0">SUM(G5:G8)</f>
        <v>12.34</v>
      </c>
      <c r="H9" s="24">
        <f t="shared" si="0"/>
        <v>12.280000000000001</v>
      </c>
      <c r="I9" s="24">
        <f t="shared" si="0"/>
        <v>14.439999999999998</v>
      </c>
      <c r="J9" s="24">
        <f t="shared" si="0"/>
        <v>45.245000000000005</v>
      </c>
      <c r="K9" s="24">
        <f t="shared" si="0"/>
        <v>50.55</v>
      </c>
      <c r="L9" s="24">
        <f t="shared" si="0"/>
        <v>363.27499999999998</v>
      </c>
      <c r="M9" s="24">
        <f t="shared" si="0"/>
        <v>416</v>
      </c>
      <c r="N9" s="24">
        <f t="shared" si="0"/>
        <v>0.745</v>
      </c>
      <c r="O9" s="25">
        <f t="shared" si="0"/>
        <v>0.91999999999999993</v>
      </c>
    </row>
    <row r="10" spans="1:15" ht="29.25" thickBot="1" x14ac:dyDescent="0.3">
      <c r="A10" s="38" t="s">
        <v>2</v>
      </c>
      <c r="B10" s="18" t="s">
        <v>29</v>
      </c>
      <c r="C10" s="19"/>
      <c r="D10" s="55">
        <v>100</v>
      </c>
      <c r="E10" s="55">
        <v>100</v>
      </c>
      <c r="F10" s="26">
        <v>0.6</v>
      </c>
      <c r="G10" s="26">
        <v>0.6</v>
      </c>
      <c r="H10" s="26">
        <v>0.2</v>
      </c>
      <c r="I10" s="26">
        <v>0.2</v>
      </c>
      <c r="J10" s="26">
        <v>11</v>
      </c>
      <c r="K10" s="26">
        <v>11</v>
      </c>
      <c r="L10" s="26">
        <v>47.5</v>
      </c>
      <c r="M10" s="26">
        <v>47.5</v>
      </c>
      <c r="N10" s="26">
        <v>32.299999999999997</v>
      </c>
      <c r="O10" s="26">
        <v>32.299999999999997</v>
      </c>
    </row>
    <row r="11" spans="1:15" ht="15.75" thickBot="1" x14ac:dyDescent="0.3">
      <c r="A11" s="8"/>
      <c r="B11" s="11" t="s">
        <v>1</v>
      </c>
      <c r="C11" s="9"/>
      <c r="D11" s="10">
        <f>SUM(D10)</f>
        <v>100</v>
      </c>
      <c r="E11" s="10">
        <f t="shared" ref="E11:O11" si="1">SUM(E10)</f>
        <v>100</v>
      </c>
      <c r="F11" s="24">
        <f t="shared" si="1"/>
        <v>0.6</v>
      </c>
      <c r="G11" s="24">
        <f t="shared" si="1"/>
        <v>0.6</v>
      </c>
      <c r="H11" s="24">
        <f t="shared" si="1"/>
        <v>0.2</v>
      </c>
      <c r="I11" s="24">
        <f t="shared" si="1"/>
        <v>0.2</v>
      </c>
      <c r="J11" s="24">
        <f t="shared" si="1"/>
        <v>11</v>
      </c>
      <c r="K11" s="24">
        <f t="shared" si="1"/>
        <v>11</v>
      </c>
      <c r="L11" s="24">
        <f t="shared" si="1"/>
        <v>47.5</v>
      </c>
      <c r="M11" s="24">
        <f t="shared" si="1"/>
        <v>47.5</v>
      </c>
      <c r="N11" s="24">
        <f t="shared" si="1"/>
        <v>32.299999999999997</v>
      </c>
      <c r="O11" s="25">
        <f t="shared" si="1"/>
        <v>32.299999999999997</v>
      </c>
    </row>
    <row r="12" spans="1:15" x14ac:dyDescent="0.25">
      <c r="A12" s="3" t="s">
        <v>3</v>
      </c>
      <c r="B12" s="57" t="s">
        <v>30</v>
      </c>
      <c r="C12" s="19" t="s">
        <v>31</v>
      </c>
      <c r="D12" s="20">
        <v>40</v>
      </c>
      <c r="E12" s="20">
        <v>60</v>
      </c>
      <c r="F12" s="20">
        <v>0.9</v>
      </c>
      <c r="G12" s="26">
        <v>1.3</v>
      </c>
      <c r="H12" s="26">
        <v>2.7</v>
      </c>
      <c r="I12" s="26">
        <v>4</v>
      </c>
      <c r="J12" s="26">
        <v>4.0999999999999996</v>
      </c>
      <c r="K12" s="26">
        <v>6.2</v>
      </c>
      <c r="L12" s="26">
        <v>44</v>
      </c>
      <c r="M12" s="26">
        <v>65</v>
      </c>
      <c r="N12" s="26">
        <v>1.67</v>
      </c>
      <c r="O12" s="26">
        <v>2.5099999999999998</v>
      </c>
    </row>
    <row r="13" spans="1:15" ht="45" x14ac:dyDescent="0.25">
      <c r="A13" s="3"/>
      <c r="B13" s="18" t="s">
        <v>32</v>
      </c>
      <c r="C13" s="19" t="s">
        <v>33</v>
      </c>
      <c r="D13" s="20">
        <v>150</v>
      </c>
      <c r="E13" s="20">
        <v>200</v>
      </c>
      <c r="F13" s="26">
        <v>1.36</v>
      </c>
      <c r="G13" s="26">
        <v>1.8133333333333332</v>
      </c>
      <c r="H13" s="26">
        <v>3.33</v>
      </c>
      <c r="I13" s="26">
        <v>4.4400000000000004</v>
      </c>
      <c r="J13" s="26">
        <v>8.27</v>
      </c>
      <c r="K13" s="26">
        <v>11.026666666666667</v>
      </c>
      <c r="L13" s="26">
        <v>69.75</v>
      </c>
      <c r="M13" s="26">
        <v>93</v>
      </c>
      <c r="N13" s="26">
        <v>6.3</v>
      </c>
      <c r="O13" s="26">
        <v>8.4</v>
      </c>
    </row>
    <row r="14" spans="1:15" hidden="1" x14ac:dyDescent="0.25">
      <c r="A14" s="3"/>
      <c r="B14" s="5"/>
      <c r="C14" s="6"/>
      <c r="D14" s="7"/>
      <c r="E14" s="7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30" x14ac:dyDescent="0.25">
      <c r="A15" s="4"/>
      <c r="B15" s="39" t="s">
        <v>34</v>
      </c>
      <c r="C15" s="19" t="s">
        <v>35</v>
      </c>
      <c r="D15" s="55">
        <v>100</v>
      </c>
      <c r="E15" s="55">
        <v>120</v>
      </c>
      <c r="F15" s="26">
        <v>14.69</v>
      </c>
      <c r="G15" s="26">
        <v>17.628</v>
      </c>
      <c r="H15" s="26">
        <v>15.67</v>
      </c>
      <c r="I15" s="26">
        <v>18.803999999999998</v>
      </c>
      <c r="J15" s="26">
        <v>3.51</v>
      </c>
      <c r="K15" s="26">
        <v>4.2119999999999997</v>
      </c>
      <c r="L15" s="26">
        <v>214</v>
      </c>
      <c r="M15" s="26">
        <v>256.8</v>
      </c>
      <c r="N15" s="26">
        <v>0</v>
      </c>
      <c r="O15" s="26">
        <v>0</v>
      </c>
    </row>
    <row r="16" spans="1:15" ht="30" x14ac:dyDescent="0.25">
      <c r="A16" s="4"/>
      <c r="B16" s="18" t="s">
        <v>36</v>
      </c>
      <c r="C16" s="19" t="s">
        <v>37</v>
      </c>
      <c r="D16" s="20">
        <v>110</v>
      </c>
      <c r="E16" s="20">
        <v>130</v>
      </c>
      <c r="F16" s="26">
        <f>G16*110/130</f>
        <v>3.8940000000000001</v>
      </c>
      <c r="G16" s="26">
        <v>4.6020000000000003</v>
      </c>
      <c r="H16" s="26">
        <f>I16*110/130</f>
        <v>2.7720000000000002</v>
      </c>
      <c r="I16" s="26">
        <v>3.2760000000000002</v>
      </c>
      <c r="J16" s="26">
        <f>K16*110/130</f>
        <v>23.76</v>
      </c>
      <c r="K16" s="26">
        <v>28.080000000000002</v>
      </c>
      <c r="L16" s="26">
        <f>M16*110/130</f>
        <v>137.863</v>
      </c>
      <c r="M16" s="26">
        <v>162.929</v>
      </c>
      <c r="N16" s="26">
        <f>O16*110/130</f>
        <v>0</v>
      </c>
      <c r="O16" s="26">
        <v>0</v>
      </c>
    </row>
    <row r="17" spans="1:15" ht="30" x14ac:dyDescent="0.25">
      <c r="A17" s="4"/>
      <c r="B17" s="18" t="s">
        <v>38</v>
      </c>
      <c r="C17" s="19" t="s">
        <v>39</v>
      </c>
      <c r="D17" s="20">
        <v>150</v>
      </c>
      <c r="E17" s="20">
        <v>200</v>
      </c>
      <c r="F17" s="26">
        <v>0.38</v>
      </c>
      <c r="G17" s="26">
        <v>0.5</v>
      </c>
      <c r="H17" s="26">
        <v>0</v>
      </c>
      <c r="I17" s="26">
        <v>0</v>
      </c>
      <c r="J17" s="26">
        <v>13.73</v>
      </c>
      <c r="K17" s="26">
        <v>18.3</v>
      </c>
      <c r="L17" s="26">
        <v>54</v>
      </c>
      <c r="M17" s="26">
        <v>72</v>
      </c>
      <c r="N17" s="26">
        <v>37.619999999999997</v>
      </c>
      <c r="O17" s="26">
        <v>50.16</v>
      </c>
    </row>
    <row r="18" spans="1:15" hidden="1" x14ac:dyDescent="0.25">
      <c r="A18" s="4"/>
      <c r="B18" s="18"/>
      <c r="C18" s="19"/>
      <c r="D18" s="20"/>
      <c r="E18" s="20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x14ac:dyDescent="0.25">
      <c r="A19" s="4"/>
      <c r="B19" s="5" t="s">
        <v>4</v>
      </c>
      <c r="C19" s="12"/>
      <c r="D19" s="7">
        <v>15</v>
      </c>
      <c r="E19" s="7">
        <v>35</v>
      </c>
      <c r="F19" s="23">
        <v>1.1399999999999999</v>
      </c>
      <c r="G19" s="23">
        <v>2.66</v>
      </c>
      <c r="H19" s="23">
        <v>0.12</v>
      </c>
      <c r="I19" s="23">
        <v>0.28000000000000003</v>
      </c>
      <c r="J19" s="23">
        <v>7.37</v>
      </c>
      <c r="K19" s="23">
        <v>17.2</v>
      </c>
      <c r="L19" s="23">
        <v>35.14</v>
      </c>
      <c r="M19" s="23">
        <v>82</v>
      </c>
      <c r="N19" s="23">
        <v>0</v>
      </c>
      <c r="O19" s="27">
        <v>0</v>
      </c>
    </row>
    <row r="20" spans="1:15" ht="15.75" thickBot="1" x14ac:dyDescent="0.3">
      <c r="A20" s="13"/>
      <c r="B20" s="14" t="s">
        <v>5</v>
      </c>
      <c r="C20" s="15"/>
      <c r="D20" s="16">
        <v>40</v>
      </c>
      <c r="E20" s="16">
        <v>50</v>
      </c>
      <c r="F20" s="28">
        <v>2.64</v>
      </c>
      <c r="G20" s="28">
        <v>3.3</v>
      </c>
      <c r="H20" s="28">
        <v>0.48</v>
      </c>
      <c r="I20" s="28">
        <v>0.6</v>
      </c>
      <c r="J20" s="28">
        <v>13.3</v>
      </c>
      <c r="K20" s="28">
        <v>16.600000000000001</v>
      </c>
      <c r="L20" s="28">
        <v>68</v>
      </c>
      <c r="M20" s="28">
        <v>85</v>
      </c>
      <c r="N20" s="28">
        <v>0</v>
      </c>
      <c r="O20" s="29">
        <v>0</v>
      </c>
    </row>
    <row r="21" spans="1:15" ht="15.75" thickBot="1" x14ac:dyDescent="0.3">
      <c r="A21" s="17"/>
      <c r="B21" s="8" t="s">
        <v>1</v>
      </c>
      <c r="C21" s="9"/>
      <c r="D21" s="10">
        <f t="shared" ref="D21:O21" si="2">SUM(D12:D20)</f>
        <v>605</v>
      </c>
      <c r="E21" s="10">
        <f t="shared" si="2"/>
        <v>795</v>
      </c>
      <c r="F21" s="10">
        <f t="shared" si="2"/>
        <v>25.004000000000001</v>
      </c>
      <c r="G21" s="10">
        <f t="shared" si="2"/>
        <v>31.803333333333335</v>
      </c>
      <c r="H21" s="10">
        <f t="shared" si="2"/>
        <v>25.072000000000003</v>
      </c>
      <c r="I21" s="10">
        <f t="shared" si="2"/>
        <v>31.400000000000002</v>
      </c>
      <c r="J21" s="10">
        <f t="shared" si="2"/>
        <v>74.040000000000006</v>
      </c>
      <c r="K21" s="10">
        <f t="shared" si="2"/>
        <v>101.61866666666668</v>
      </c>
      <c r="L21" s="10">
        <f t="shared" si="2"/>
        <v>622.75300000000004</v>
      </c>
      <c r="M21" s="10">
        <f t="shared" si="2"/>
        <v>816.72900000000004</v>
      </c>
      <c r="N21" s="10">
        <f t="shared" si="2"/>
        <v>45.589999999999996</v>
      </c>
      <c r="O21" s="10">
        <f t="shared" si="2"/>
        <v>61.069999999999993</v>
      </c>
    </row>
    <row r="22" spans="1:15" ht="60" x14ac:dyDescent="0.25">
      <c r="A22" s="3" t="s">
        <v>6</v>
      </c>
      <c r="B22" s="18" t="s">
        <v>40</v>
      </c>
      <c r="C22" s="19" t="s">
        <v>41</v>
      </c>
      <c r="D22" s="55">
        <v>60</v>
      </c>
      <c r="E22" s="55">
        <v>80</v>
      </c>
      <c r="F22" s="26">
        <v>4.1850000000000005</v>
      </c>
      <c r="G22" s="26">
        <v>5.58</v>
      </c>
      <c r="H22" s="26">
        <v>4.9575000000000005</v>
      </c>
      <c r="I22" s="26">
        <v>6.61</v>
      </c>
      <c r="J22" s="26">
        <v>20.759999999999998</v>
      </c>
      <c r="K22" s="26">
        <v>27.68</v>
      </c>
      <c r="L22" s="26">
        <v>145.63500000000002</v>
      </c>
      <c r="M22" s="26">
        <v>194.18</v>
      </c>
      <c r="N22" s="26">
        <v>6.1050000000000004</v>
      </c>
      <c r="O22" s="26">
        <v>8.14</v>
      </c>
    </row>
    <row r="23" spans="1:15" ht="30.75" thickBot="1" x14ac:dyDescent="0.3">
      <c r="A23" s="3"/>
      <c r="B23" s="18" t="s">
        <v>42</v>
      </c>
      <c r="C23" s="19"/>
      <c r="D23" s="20">
        <v>150</v>
      </c>
      <c r="E23" s="20">
        <v>200</v>
      </c>
      <c r="F23" s="26">
        <v>4.3</v>
      </c>
      <c r="G23" s="26">
        <v>5.8</v>
      </c>
      <c r="H23" s="26">
        <v>4.8</v>
      </c>
      <c r="I23" s="26">
        <v>6.4</v>
      </c>
      <c r="J23" s="26">
        <v>7.05</v>
      </c>
      <c r="K23" s="26">
        <v>9.4</v>
      </c>
      <c r="L23" s="26">
        <v>88.8</v>
      </c>
      <c r="M23" s="26">
        <v>118.4</v>
      </c>
      <c r="N23" s="26">
        <v>1.95</v>
      </c>
      <c r="O23" s="26">
        <v>2.6</v>
      </c>
    </row>
    <row r="24" spans="1:15" hidden="1" x14ac:dyDescent="0.25">
      <c r="A24" s="3"/>
      <c r="B24" s="18"/>
      <c r="C24" s="19"/>
      <c r="D24" s="20"/>
      <c r="E24" s="20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.75" hidden="1" thickBot="1" x14ac:dyDescent="0.3">
      <c r="A25" s="3"/>
      <c r="B25" s="18"/>
      <c r="C25" s="19"/>
      <c r="D25" s="20"/>
      <c r="E25" s="20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.75" thickBot="1" x14ac:dyDescent="0.3">
      <c r="A26" s="34"/>
      <c r="B26" s="8" t="s">
        <v>1</v>
      </c>
      <c r="C26" s="9"/>
      <c r="D26" s="10">
        <f t="shared" ref="D26:O26" si="3">SUM(D22:D25)</f>
        <v>210</v>
      </c>
      <c r="E26" s="10">
        <f t="shared" si="3"/>
        <v>280</v>
      </c>
      <c r="F26" s="10">
        <f t="shared" si="3"/>
        <v>8.4849999999999994</v>
      </c>
      <c r="G26" s="10">
        <f t="shared" si="3"/>
        <v>11.379999999999999</v>
      </c>
      <c r="H26" s="10">
        <f t="shared" si="3"/>
        <v>9.7575000000000003</v>
      </c>
      <c r="I26" s="10">
        <f t="shared" si="3"/>
        <v>13.010000000000002</v>
      </c>
      <c r="J26" s="10">
        <f t="shared" si="3"/>
        <v>27.81</v>
      </c>
      <c r="K26" s="10">
        <f t="shared" si="3"/>
        <v>37.08</v>
      </c>
      <c r="L26" s="10">
        <f t="shared" si="3"/>
        <v>234.435</v>
      </c>
      <c r="M26" s="10">
        <f t="shared" si="3"/>
        <v>312.58000000000004</v>
      </c>
      <c r="N26" s="10">
        <f t="shared" si="3"/>
        <v>8.0549999999999997</v>
      </c>
      <c r="O26" s="10">
        <f t="shared" si="3"/>
        <v>10.74</v>
      </c>
    </row>
    <row r="27" spans="1:15" ht="15.75" thickBot="1" x14ac:dyDescent="0.3">
      <c r="A27" s="17"/>
      <c r="B27" s="58" t="s">
        <v>7</v>
      </c>
      <c r="C27" s="9"/>
      <c r="D27" s="10">
        <f t="shared" ref="D27:O27" si="4">D9+D11+D21+D26</f>
        <v>1275</v>
      </c>
      <c r="E27" s="10">
        <f t="shared" si="4"/>
        <v>1606</v>
      </c>
      <c r="F27" s="10">
        <f t="shared" si="4"/>
        <v>44.933999999999997</v>
      </c>
      <c r="G27" s="10">
        <f t="shared" si="4"/>
        <v>56.123333333333335</v>
      </c>
      <c r="H27" s="10">
        <f t="shared" si="4"/>
        <v>47.309500000000007</v>
      </c>
      <c r="I27" s="10">
        <f t="shared" si="4"/>
        <v>59.05</v>
      </c>
      <c r="J27" s="10">
        <f t="shared" si="4"/>
        <v>158.09500000000003</v>
      </c>
      <c r="K27" s="10">
        <f t="shared" si="4"/>
        <v>200.24866666666668</v>
      </c>
      <c r="L27" s="59">
        <f t="shared" si="4"/>
        <v>1267.963</v>
      </c>
      <c r="M27" s="59">
        <f t="shared" si="4"/>
        <v>1592.8090000000002</v>
      </c>
      <c r="N27" s="10">
        <f t="shared" si="4"/>
        <v>86.69</v>
      </c>
      <c r="O27" s="60">
        <f t="shared" si="4"/>
        <v>105.02999999999999</v>
      </c>
    </row>
    <row r="28" spans="1:15" x14ac:dyDescent="0.25">
      <c r="A28" s="31"/>
      <c r="B28" s="32"/>
      <c r="C28" s="3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x14ac:dyDescent="0.25">
      <c r="A29" s="31"/>
      <c r="B29" s="32"/>
      <c r="C29" s="33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2024-05-06T09:40:37Z</dcterms:modified>
</cp:coreProperties>
</file>