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M26" i="1"/>
  <c r="K26" i="1"/>
  <c r="I26" i="1"/>
  <c r="G26" i="1"/>
  <c r="F26" i="1"/>
  <c r="E26" i="1"/>
  <c r="E27" i="1" s="1"/>
  <c r="D26" i="1"/>
  <c r="N24" i="1"/>
  <c r="N26" i="1" s="1"/>
  <c r="L24" i="1"/>
  <c r="L26" i="1" s="1"/>
  <c r="J24" i="1"/>
  <c r="J26" i="1" s="1"/>
  <c r="H24" i="1"/>
  <c r="H26" i="1" s="1"/>
  <c r="F24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N11" i="1"/>
  <c r="M11" i="1"/>
  <c r="L11" i="1"/>
  <c r="K11" i="1"/>
  <c r="J11" i="1"/>
  <c r="I11" i="1"/>
  <c r="H11" i="1"/>
  <c r="G11" i="1"/>
  <c r="F11" i="1"/>
  <c r="E11" i="1"/>
  <c r="D11" i="1"/>
  <c r="D27" i="1" s="1"/>
  <c r="O9" i="1"/>
  <c r="O27" i="1" s="1"/>
  <c r="N9" i="1"/>
  <c r="M9" i="1"/>
  <c r="K9" i="1"/>
  <c r="J9" i="1"/>
  <c r="I9" i="1"/>
  <c r="G9" i="1"/>
  <c r="N8" i="1"/>
  <c r="L8" i="1"/>
  <c r="L9" i="1" s="1"/>
  <c r="L27" i="1" s="1"/>
  <c r="J8" i="1"/>
  <c r="H8" i="1"/>
  <c r="H9" i="1" s="1"/>
  <c r="H27" i="1" s="1"/>
  <c r="F8" i="1"/>
  <c r="F9" i="1" s="1"/>
  <c r="K27" i="1" l="1"/>
  <c r="N27" i="1"/>
  <c r="G27" i="1"/>
  <c r="M27" i="1"/>
  <c r="F27" i="1"/>
  <c r="I27" i="1"/>
  <c r="J27" i="1"/>
</calcChain>
</file>

<file path=xl/sharedStrings.xml><?xml version="1.0" encoding="utf-8"?>
<sst xmlns="http://schemas.openxmlformats.org/spreadsheetml/2006/main" count="54" uniqueCount="41">
  <si>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</si>
  <si>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</si>
  <si>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</si>
  <si>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</si>
  <si>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</si>
  <si>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</si>
  <si>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</si>
  <si>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</si>
  <si>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</si>
  <si>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</si>
  <si>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</si>
  <si>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</si>
  <si>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</si>
  <si>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</si>
  <si>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</si>
  <si>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</si>
  <si>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</si>
  <si>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</si>
  <si>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</si>
  <si>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</si>
  <si>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Дата: 15 января 2024 года</t>
  </si>
  <si>
    <t>Омлет запеченый</t>
  </si>
  <si>
    <t>2/6</t>
  </si>
  <si>
    <t>Печенье с маслом сливочным</t>
  </si>
  <si>
    <t>20/5</t>
  </si>
  <si>
    <t>20/6</t>
  </si>
  <si>
    <t>Чай с молоком (вариант3)</t>
  </si>
  <si>
    <t>31/10</t>
  </si>
  <si>
    <t>Сок</t>
  </si>
  <si>
    <t>Свекольник со сметаной</t>
  </si>
  <si>
    <t>5/2</t>
  </si>
  <si>
    <t xml:space="preserve">Голубцы с мясом говядины и рисом (ленивые) </t>
  </si>
  <si>
    <t>31/8</t>
  </si>
  <si>
    <t>Компот из сухофруктов</t>
  </si>
  <si>
    <t>6/10</t>
  </si>
  <si>
    <t>Салат из моркови с растительным маслом</t>
  </si>
  <si>
    <t>10/1</t>
  </si>
  <si>
    <t>Коржик молочный</t>
  </si>
  <si>
    <t>153</t>
  </si>
  <si>
    <t>Чай  (вариант2)</t>
  </si>
  <si>
    <t>27/10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</si>
</sst>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F27" sqref="F26:O27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5" ht="15.75" thickBot="1" x14ac:dyDescent="0.3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customHeight="1" thickBot="1" x14ac:dyDescent="0.3">
      <c r="A2" s="40" t="s">
        <v>8</v>
      </c>
      <c r="B2" s="40" t="s">
        <v>9</v>
      </c>
      <c r="C2" s="40" t="s">
        <v>10</v>
      </c>
      <c r="D2" s="44" t="s">
        <v>11</v>
      </c>
      <c r="E2" s="39"/>
      <c r="F2" s="47" t="s">
        <v>12</v>
      </c>
      <c r="G2" s="48"/>
      <c r="H2" s="48"/>
      <c r="I2" s="48"/>
      <c r="J2" s="48"/>
      <c r="K2" s="49"/>
      <c r="L2" s="44" t="s">
        <v>13</v>
      </c>
      <c r="M2" s="39"/>
      <c r="N2" s="38" t="s">
        <v>14</v>
      </c>
      <c r="O2" s="39"/>
    </row>
    <row r="3" spans="1:15" ht="27" customHeight="1" thickBot="1" x14ac:dyDescent="0.3">
      <c r="A3" s="41"/>
      <c r="B3" s="41"/>
      <c r="C3" s="41"/>
      <c r="D3" s="45"/>
      <c r="E3" s="46"/>
      <c r="F3" s="38" t="s">
        <v>15</v>
      </c>
      <c r="G3" s="39"/>
      <c r="H3" s="44" t="s">
        <v>16</v>
      </c>
      <c r="I3" s="39"/>
      <c r="J3" s="38" t="s">
        <v>17</v>
      </c>
      <c r="K3" s="39"/>
      <c r="L3" s="45"/>
      <c r="M3" s="46"/>
      <c r="N3" s="50"/>
      <c r="O3" s="46"/>
    </row>
    <row r="4" spans="1:15" ht="27" customHeight="1" thickBot="1" x14ac:dyDescent="0.3">
      <c r="A4" s="42"/>
      <c r="B4" s="42"/>
      <c r="C4" s="42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5" x14ac:dyDescent="0.25">
      <c r="A5" s="32" t="s">
        <v>0</v>
      </c>
      <c r="B5" s="25" t="s">
        <v>21</v>
      </c>
      <c r="C5" s="26" t="s">
        <v>22</v>
      </c>
      <c r="D5" s="29">
        <v>150</v>
      </c>
      <c r="E5" s="29">
        <v>200</v>
      </c>
      <c r="F5" s="30">
        <v>14.63</v>
      </c>
      <c r="G5" s="30">
        <v>19.506666666666668</v>
      </c>
      <c r="H5" s="30">
        <v>19.68</v>
      </c>
      <c r="I5" s="30">
        <v>26.24</v>
      </c>
      <c r="J5" s="30">
        <v>2.63</v>
      </c>
      <c r="K5" s="30">
        <v>3.5066666666666668</v>
      </c>
      <c r="L5" s="30">
        <v>245.6</v>
      </c>
      <c r="M5" s="30">
        <v>327.46666666666664</v>
      </c>
      <c r="N5" s="30">
        <v>0.21</v>
      </c>
      <c r="O5" s="30">
        <v>0.28000000000000003</v>
      </c>
    </row>
    <row r="6" spans="1:15" hidden="1" x14ac:dyDescent="0.25">
      <c r="A6" s="3"/>
      <c r="B6" s="5"/>
      <c r="C6" s="6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0" x14ac:dyDescent="0.25">
      <c r="A7" s="3"/>
      <c r="B7" s="25" t="s">
        <v>23</v>
      </c>
      <c r="C7" s="26"/>
      <c r="D7" s="51" t="s">
        <v>24</v>
      </c>
      <c r="E7" s="51" t="s">
        <v>25</v>
      </c>
      <c r="F7" s="27">
        <v>1.54</v>
      </c>
      <c r="G7" s="27">
        <v>1.55</v>
      </c>
      <c r="H7" s="27">
        <v>7.08</v>
      </c>
      <c r="I7" s="27">
        <v>7.83</v>
      </c>
      <c r="J7" s="27">
        <v>13.03</v>
      </c>
      <c r="K7" s="27">
        <v>13.04</v>
      </c>
      <c r="L7" s="27">
        <v>122</v>
      </c>
      <c r="M7" s="27">
        <v>128.80000000000001</v>
      </c>
      <c r="N7" s="27">
        <v>0</v>
      </c>
      <c r="O7" s="27">
        <v>0</v>
      </c>
    </row>
    <row r="8" spans="1:15" ht="29.25" thickBot="1" x14ac:dyDescent="0.3">
      <c r="A8" s="4"/>
      <c r="B8" s="5" t="s">
        <v>26</v>
      </c>
      <c r="C8" s="6" t="s">
        <v>27</v>
      </c>
      <c r="D8" s="7">
        <v>150</v>
      </c>
      <c r="E8" s="7">
        <v>200</v>
      </c>
      <c r="F8" s="8">
        <f>G8*150/200</f>
        <v>1.125</v>
      </c>
      <c r="G8" s="8">
        <v>1.5</v>
      </c>
      <c r="H8" s="8">
        <f>I8*150/200</f>
        <v>1.2</v>
      </c>
      <c r="I8" s="8">
        <v>1.6</v>
      </c>
      <c r="J8" s="8">
        <f>K8*150/200</f>
        <v>5.4</v>
      </c>
      <c r="K8" s="8">
        <v>7.2</v>
      </c>
      <c r="L8" s="8">
        <f>M8*150/200</f>
        <v>36</v>
      </c>
      <c r="M8" s="8">
        <v>48</v>
      </c>
      <c r="N8" s="8">
        <f>O8*150/200</f>
        <v>0.22500000000000001</v>
      </c>
      <c r="O8" s="8">
        <v>0.3</v>
      </c>
    </row>
    <row r="9" spans="1:15" ht="15.75" thickBot="1" x14ac:dyDescent="0.3">
      <c r="A9" s="9"/>
      <c r="B9" s="10" t="s">
        <v>1</v>
      </c>
      <c r="C9" s="11"/>
      <c r="D9" s="12">
        <v>333</v>
      </c>
      <c r="E9" s="12">
        <v>435</v>
      </c>
      <c r="F9" s="13">
        <f t="shared" ref="F9:O9" si="0">SUM(F5:F8)</f>
        <v>17.295000000000002</v>
      </c>
      <c r="G9" s="13">
        <f t="shared" si="0"/>
        <v>22.556666666666668</v>
      </c>
      <c r="H9" s="13">
        <f t="shared" si="0"/>
        <v>27.959999999999997</v>
      </c>
      <c r="I9" s="13">
        <f t="shared" si="0"/>
        <v>35.67</v>
      </c>
      <c r="J9" s="13">
        <f t="shared" si="0"/>
        <v>21.060000000000002</v>
      </c>
      <c r="K9" s="13">
        <f t="shared" si="0"/>
        <v>23.746666666666666</v>
      </c>
      <c r="L9" s="13">
        <f t="shared" si="0"/>
        <v>403.6</v>
      </c>
      <c r="M9" s="13">
        <f t="shared" si="0"/>
        <v>504.26666666666665</v>
      </c>
      <c r="N9" s="13">
        <f t="shared" si="0"/>
        <v>0.435</v>
      </c>
      <c r="O9" s="14">
        <f t="shared" si="0"/>
        <v>0.58000000000000007</v>
      </c>
    </row>
    <row r="10" spans="1:15" ht="29.25" thickBot="1" x14ac:dyDescent="0.3">
      <c r="A10" s="31" t="s">
        <v>2</v>
      </c>
      <c r="B10" s="25" t="s">
        <v>28</v>
      </c>
      <c r="C10" s="26"/>
      <c r="D10" s="28">
        <v>100</v>
      </c>
      <c r="E10" s="28">
        <v>100</v>
      </c>
      <c r="F10" s="27">
        <v>0.5</v>
      </c>
      <c r="G10" s="27">
        <v>0.5</v>
      </c>
      <c r="H10" s="27">
        <v>0.1</v>
      </c>
      <c r="I10" s="27">
        <v>0.1</v>
      </c>
      <c r="J10" s="27">
        <v>10.1</v>
      </c>
      <c r="K10" s="27">
        <v>10.1</v>
      </c>
      <c r="L10" s="27">
        <v>46</v>
      </c>
      <c r="M10" s="27">
        <v>46</v>
      </c>
      <c r="N10" s="27">
        <v>2</v>
      </c>
      <c r="O10" s="27">
        <v>2</v>
      </c>
    </row>
    <row r="11" spans="1:15" ht="15.75" thickBot="1" x14ac:dyDescent="0.3">
      <c r="A11" s="10"/>
      <c r="B11" s="15" t="s">
        <v>1</v>
      </c>
      <c r="C11" s="11"/>
      <c r="D11" s="12">
        <f>SUM(D10)</f>
        <v>100</v>
      </c>
      <c r="E11" s="12">
        <f t="shared" ref="E11:O11" si="1">SUM(E10)</f>
        <v>100</v>
      </c>
      <c r="F11" s="13">
        <f t="shared" si="1"/>
        <v>0.5</v>
      </c>
      <c r="G11" s="13">
        <f t="shared" si="1"/>
        <v>0.5</v>
      </c>
      <c r="H11" s="13">
        <f t="shared" si="1"/>
        <v>0.1</v>
      </c>
      <c r="I11" s="13">
        <f t="shared" si="1"/>
        <v>0.1</v>
      </c>
      <c r="J11" s="13">
        <f t="shared" si="1"/>
        <v>10.1</v>
      </c>
      <c r="K11" s="13">
        <f t="shared" si="1"/>
        <v>10.1</v>
      </c>
      <c r="L11" s="13">
        <f t="shared" si="1"/>
        <v>46</v>
      </c>
      <c r="M11" s="13">
        <f t="shared" si="1"/>
        <v>46</v>
      </c>
      <c r="N11" s="13">
        <f t="shared" si="1"/>
        <v>2</v>
      </c>
      <c r="O11" s="14">
        <f t="shared" si="1"/>
        <v>2</v>
      </c>
    </row>
    <row r="12" spans="1:15" x14ac:dyDescent="0.25">
      <c r="A12" s="3" t="s">
        <v>3</v>
      </c>
      <c r="B12" s="25"/>
      <c r="C12" s="26"/>
      <c r="D12" s="28"/>
      <c r="E12" s="28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30" x14ac:dyDescent="0.25">
      <c r="A13" s="4"/>
      <c r="B13" s="25" t="s">
        <v>29</v>
      </c>
      <c r="C13" s="26" t="s">
        <v>30</v>
      </c>
      <c r="D13" s="28">
        <v>150</v>
      </c>
      <c r="E13" s="28">
        <v>200</v>
      </c>
      <c r="F13" s="28">
        <v>1.3</v>
      </c>
      <c r="G13" s="27">
        <v>1.7333333333333334</v>
      </c>
      <c r="H13" s="27">
        <v>3.28</v>
      </c>
      <c r="I13" s="27">
        <v>4.3733333333333331</v>
      </c>
      <c r="J13" s="27">
        <v>8.75</v>
      </c>
      <c r="K13" s="27">
        <v>11.666666666666666</v>
      </c>
      <c r="L13" s="27">
        <v>69.75</v>
      </c>
      <c r="M13" s="27">
        <v>93</v>
      </c>
      <c r="N13" s="27">
        <v>4.08</v>
      </c>
      <c r="O13" s="27">
        <v>5.44</v>
      </c>
    </row>
    <row r="14" spans="1:15" ht="45" x14ac:dyDescent="0.25">
      <c r="A14" s="4"/>
      <c r="B14" s="25" t="s">
        <v>31</v>
      </c>
      <c r="C14" s="26" t="s">
        <v>32</v>
      </c>
      <c r="D14" s="28">
        <v>150</v>
      </c>
      <c r="E14" s="28">
        <v>210</v>
      </c>
      <c r="F14" s="27">
        <v>9.39</v>
      </c>
      <c r="G14" s="27">
        <v>13.15</v>
      </c>
      <c r="H14" s="27">
        <v>9.6999999999999993</v>
      </c>
      <c r="I14" s="27">
        <v>13.59</v>
      </c>
      <c r="J14" s="27">
        <v>8.24</v>
      </c>
      <c r="K14" s="27">
        <v>11.53</v>
      </c>
      <c r="L14" s="27">
        <v>159.22999999999999</v>
      </c>
      <c r="M14" s="27">
        <v>222.92</v>
      </c>
      <c r="N14" s="27">
        <v>2.5</v>
      </c>
      <c r="O14" s="27">
        <v>3.5</v>
      </c>
    </row>
    <row r="15" spans="1:15" hidden="1" x14ac:dyDescent="0.25">
      <c r="A15" s="4"/>
      <c r="B15" s="25"/>
      <c r="C15" s="26"/>
      <c r="D15" s="28"/>
      <c r="E15" s="28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hidden="1" x14ac:dyDescent="0.25">
      <c r="A16" s="4"/>
      <c r="B16" s="5"/>
      <c r="C16" s="6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30" x14ac:dyDescent="0.25">
      <c r="A17" s="4"/>
      <c r="B17" s="25" t="s">
        <v>33</v>
      </c>
      <c r="C17" s="26" t="s">
        <v>34</v>
      </c>
      <c r="D17" s="28">
        <v>150</v>
      </c>
      <c r="E17" s="28">
        <v>200</v>
      </c>
      <c r="F17" s="27">
        <v>0.38</v>
      </c>
      <c r="G17" s="27">
        <v>0.5</v>
      </c>
      <c r="H17" s="27">
        <v>0</v>
      </c>
      <c r="I17" s="27">
        <v>0</v>
      </c>
      <c r="J17" s="27">
        <v>13.73</v>
      </c>
      <c r="K17" s="27">
        <v>18.3</v>
      </c>
      <c r="L17" s="27">
        <v>54</v>
      </c>
      <c r="M17" s="27">
        <v>72</v>
      </c>
      <c r="N17" s="27">
        <v>37.619999999999997</v>
      </c>
      <c r="O17" s="27">
        <v>50.16</v>
      </c>
    </row>
    <row r="18" spans="1:15" x14ac:dyDescent="0.25">
      <c r="A18" s="4"/>
      <c r="B18" s="5" t="s">
        <v>4</v>
      </c>
      <c r="C18" s="16"/>
      <c r="D18" s="7">
        <v>15</v>
      </c>
      <c r="E18" s="7">
        <v>35</v>
      </c>
      <c r="F18" s="8">
        <v>1.1399999999999999</v>
      </c>
      <c r="G18" s="8">
        <v>2.66</v>
      </c>
      <c r="H18" s="8">
        <v>0.12</v>
      </c>
      <c r="I18" s="8">
        <v>0.28000000000000003</v>
      </c>
      <c r="J18" s="8">
        <v>7.37</v>
      </c>
      <c r="K18" s="8">
        <v>17.2</v>
      </c>
      <c r="L18" s="8">
        <v>35.14</v>
      </c>
      <c r="M18" s="8">
        <v>82</v>
      </c>
      <c r="N18" s="8">
        <v>0</v>
      </c>
      <c r="O18" s="17">
        <v>0</v>
      </c>
    </row>
    <row r="19" spans="1:15" ht="15.75" thickBot="1" x14ac:dyDescent="0.3">
      <c r="A19" s="18"/>
      <c r="B19" s="19" t="s">
        <v>5</v>
      </c>
      <c r="C19" s="20"/>
      <c r="D19" s="21">
        <v>40</v>
      </c>
      <c r="E19" s="21">
        <v>50</v>
      </c>
      <c r="F19" s="22">
        <v>2.64</v>
      </c>
      <c r="G19" s="22">
        <v>3.3</v>
      </c>
      <c r="H19" s="22">
        <v>0.48</v>
      </c>
      <c r="I19" s="22">
        <v>0.6</v>
      </c>
      <c r="J19" s="22">
        <v>13.3</v>
      </c>
      <c r="K19" s="22">
        <v>16.600000000000001</v>
      </c>
      <c r="L19" s="22">
        <v>68</v>
      </c>
      <c r="M19" s="22">
        <v>85</v>
      </c>
      <c r="N19" s="22">
        <v>0</v>
      </c>
      <c r="O19" s="23">
        <v>0</v>
      </c>
    </row>
    <row r="20" spans="1:15" ht="15.75" thickBot="1" x14ac:dyDescent="0.3">
      <c r="A20" s="24"/>
      <c r="B20" s="10" t="s">
        <v>1</v>
      </c>
      <c r="C20" s="11"/>
      <c r="D20" s="12">
        <f t="shared" ref="D20:O20" si="2">SUM(D12:D19)</f>
        <v>505</v>
      </c>
      <c r="E20" s="12">
        <f t="shared" si="2"/>
        <v>695</v>
      </c>
      <c r="F20" s="13">
        <f t="shared" si="2"/>
        <v>14.850000000000003</v>
      </c>
      <c r="G20" s="13">
        <f t="shared" si="2"/>
        <v>21.343333333333334</v>
      </c>
      <c r="H20" s="13">
        <f t="shared" si="2"/>
        <v>13.579999999999998</v>
      </c>
      <c r="I20" s="13">
        <f t="shared" si="2"/>
        <v>18.843333333333334</v>
      </c>
      <c r="J20" s="13">
        <f t="shared" si="2"/>
        <v>51.39</v>
      </c>
      <c r="K20" s="13">
        <f t="shared" si="2"/>
        <v>75.296666666666681</v>
      </c>
      <c r="L20" s="13">
        <f t="shared" si="2"/>
        <v>386.12</v>
      </c>
      <c r="M20" s="13">
        <f t="shared" si="2"/>
        <v>554.91999999999996</v>
      </c>
      <c r="N20" s="13">
        <f t="shared" si="2"/>
        <v>44.199999999999996</v>
      </c>
      <c r="O20" s="14">
        <f t="shared" si="2"/>
        <v>59.099999999999994</v>
      </c>
    </row>
    <row r="21" spans="1:15" x14ac:dyDescent="0.25">
      <c r="A21" s="3" t="s">
        <v>6</v>
      </c>
      <c r="B21" s="5"/>
      <c r="C21" s="6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45" x14ac:dyDescent="0.25">
      <c r="A22" s="3"/>
      <c r="B22" s="52" t="s">
        <v>35</v>
      </c>
      <c r="C22" s="53" t="s">
        <v>36</v>
      </c>
      <c r="D22" s="29">
        <v>40</v>
      </c>
      <c r="E22" s="29">
        <v>60</v>
      </c>
      <c r="F22" s="30">
        <v>0.46</v>
      </c>
      <c r="G22" s="30">
        <v>0.69</v>
      </c>
      <c r="H22" s="30">
        <v>2.65</v>
      </c>
      <c r="I22" s="30">
        <v>3.97</v>
      </c>
      <c r="J22" s="30">
        <v>4.3899999999999997</v>
      </c>
      <c r="K22" s="30">
        <v>6.59</v>
      </c>
      <c r="L22" s="30">
        <v>42.66</v>
      </c>
      <c r="M22" s="30">
        <v>63.99</v>
      </c>
      <c r="N22" s="30">
        <v>1.76</v>
      </c>
      <c r="O22" s="30">
        <v>2.64</v>
      </c>
    </row>
    <row r="23" spans="1:15" x14ac:dyDescent="0.25">
      <c r="A23" s="5"/>
      <c r="B23" s="54" t="s">
        <v>37</v>
      </c>
      <c r="C23" s="26" t="s">
        <v>38</v>
      </c>
      <c r="D23" s="28">
        <v>75</v>
      </c>
      <c r="E23" s="28">
        <v>80</v>
      </c>
      <c r="F23" s="28">
        <v>4.8</v>
      </c>
      <c r="G23" s="27">
        <v>5.12</v>
      </c>
      <c r="H23" s="27">
        <v>8.5</v>
      </c>
      <c r="I23" s="27">
        <v>9.0666666666666664</v>
      </c>
      <c r="J23" s="27">
        <v>48.4</v>
      </c>
      <c r="K23" s="27">
        <v>51.626666666666665</v>
      </c>
      <c r="L23" s="27">
        <v>288</v>
      </c>
      <c r="M23" s="27">
        <v>307.2</v>
      </c>
      <c r="N23" s="27">
        <v>0.09</v>
      </c>
      <c r="O23" s="27">
        <v>9.5999999999999988E-2</v>
      </c>
    </row>
    <row r="24" spans="1:15" ht="15.75" thickBot="1" x14ac:dyDescent="0.3">
      <c r="A24" s="3"/>
      <c r="B24" s="25" t="s">
        <v>39</v>
      </c>
      <c r="C24" s="26" t="s">
        <v>40</v>
      </c>
      <c r="D24" s="29">
        <v>150</v>
      </c>
      <c r="E24" s="29">
        <v>200</v>
      </c>
      <c r="F24" s="30">
        <f>G24*150/200</f>
        <v>7.4999999999999997E-2</v>
      </c>
      <c r="G24" s="30">
        <v>0.1</v>
      </c>
      <c r="H24" s="30">
        <f>I24*150/200</f>
        <v>0</v>
      </c>
      <c r="I24" s="30">
        <v>0</v>
      </c>
      <c r="J24" s="30">
        <f>K24*150/200</f>
        <v>3.6749999999999998</v>
      </c>
      <c r="K24" s="30">
        <v>4.9000000000000004</v>
      </c>
      <c r="L24" s="30">
        <f>M24*150/200</f>
        <v>14.25</v>
      </c>
      <c r="M24" s="30">
        <v>19</v>
      </c>
      <c r="N24" s="30">
        <f>O24*150/200</f>
        <v>0</v>
      </c>
      <c r="O24" s="30">
        <v>0</v>
      </c>
    </row>
    <row r="25" spans="1:15" ht="15.75" hidden="1" thickBot="1" x14ac:dyDescent="0.3">
      <c r="A25" s="3"/>
      <c r="B25" s="5"/>
      <c r="C25" s="6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5.75" thickBot="1" x14ac:dyDescent="0.3">
      <c r="A26" s="9"/>
      <c r="B26" s="10" t="s">
        <v>1</v>
      </c>
      <c r="C26" s="11"/>
      <c r="D26" s="12">
        <f t="shared" ref="D26:O26" si="3">SUM(D21:D25)</f>
        <v>265</v>
      </c>
      <c r="E26" s="12">
        <f t="shared" si="3"/>
        <v>340</v>
      </c>
      <c r="F26" s="13">
        <f t="shared" si="3"/>
        <v>5.335</v>
      </c>
      <c r="G26" s="13">
        <f t="shared" si="3"/>
        <v>5.91</v>
      </c>
      <c r="H26" s="13">
        <f t="shared" si="3"/>
        <v>11.15</v>
      </c>
      <c r="I26" s="13">
        <f t="shared" si="3"/>
        <v>13.036666666666667</v>
      </c>
      <c r="J26" s="13">
        <f t="shared" si="3"/>
        <v>56.464999999999996</v>
      </c>
      <c r="K26" s="13">
        <f t="shared" si="3"/>
        <v>63.116666666666667</v>
      </c>
      <c r="L26" s="13">
        <f t="shared" si="3"/>
        <v>344.90999999999997</v>
      </c>
      <c r="M26" s="13">
        <f t="shared" si="3"/>
        <v>390.19</v>
      </c>
      <c r="N26" s="13">
        <f t="shared" si="3"/>
        <v>1.85</v>
      </c>
      <c r="O26" s="13">
        <f t="shared" si="3"/>
        <v>2.7360000000000002</v>
      </c>
    </row>
    <row r="27" spans="1:15" ht="15.75" thickBot="1" x14ac:dyDescent="0.3">
      <c r="A27" s="33"/>
      <c r="B27" s="34" t="s">
        <v>7</v>
      </c>
      <c r="C27" s="35"/>
      <c r="D27" s="36">
        <f t="shared" ref="D27:O27" si="4">D9+D11+D20+D26</f>
        <v>1203</v>
      </c>
      <c r="E27" s="36">
        <f t="shared" si="4"/>
        <v>1570</v>
      </c>
      <c r="F27" s="37">
        <f t="shared" si="4"/>
        <v>37.980000000000004</v>
      </c>
      <c r="G27" s="37">
        <f t="shared" si="4"/>
        <v>50.31</v>
      </c>
      <c r="H27" s="37">
        <f t="shared" si="4"/>
        <v>52.79</v>
      </c>
      <c r="I27" s="37">
        <f t="shared" si="4"/>
        <v>67.650000000000006</v>
      </c>
      <c r="J27" s="37">
        <f t="shared" si="4"/>
        <v>139.01500000000001</v>
      </c>
      <c r="K27" s="37">
        <f t="shared" si="4"/>
        <v>172.26000000000002</v>
      </c>
      <c r="L27" s="37">
        <f t="shared" si="4"/>
        <v>1180.6300000000001</v>
      </c>
      <c r="M27" s="37">
        <f t="shared" si="4"/>
        <v>1495.3766666666666</v>
      </c>
      <c r="N27" s="37">
        <f t="shared" si="4"/>
        <v>48.484999999999999</v>
      </c>
      <c r="O27" s="37">
        <f t="shared" si="4"/>
        <v>64.415999999999997</v>
      </c>
    </row>
  </sheetData>
  <sheetProtection password="D5C2" sheet="1" selectLockedCells="1" selectUnlockedCells="1"/>
  <mergeCells count="11">
    <mergeCell ref="J3:K3"/>
    <mergeCell ref="A2:A4"/>
    <mergeCell ref="B2:B4"/>
    <mergeCell ref="C2:C4"/>
    <mergeCell ref="A1:O1"/>
    <mergeCell ref="D2:E3"/>
    <mergeCell ref="F2:K2"/>
    <mergeCell ref="L2:M3"/>
    <mergeCell ref="N2:O3"/>
    <mergeCell ref="F3:G3"/>
    <mergeCell ref="H3:I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2024-01-15T06:27:26Z</dcterms:modified>
</cp:coreProperties>
</file>